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QKF3O54\new-share\Тендер 1 дом\Тендер ЭО\"/>
    </mc:Choice>
  </mc:AlternateContent>
  <xr:revisionPtr revIDLastSave="0" documentId="13_ncr:1_{B4751D44-0577-4474-B862-0142967D81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E67" i="1"/>
  <c r="E34" i="1"/>
  <c r="H34" i="1" s="1"/>
  <c r="E140" i="1"/>
  <c r="H140" i="1" s="1"/>
  <c r="E139" i="1"/>
  <c r="H139" i="1" s="1"/>
  <c r="E137" i="1"/>
  <c r="H137" i="1" s="1"/>
  <c r="E136" i="1"/>
  <c r="H136" i="1" s="1"/>
  <c r="H135" i="1"/>
  <c r="E135" i="1"/>
  <c r="E134" i="1"/>
  <c r="H134" i="1" s="1"/>
  <c r="H133" i="1"/>
  <c r="E133" i="1"/>
  <c r="E132" i="1"/>
  <c r="H132" i="1" s="1"/>
  <c r="H131" i="1"/>
  <c r="E131" i="1"/>
  <c r="E130" i="1"/>
  <c r="H130" i="1" s="1"/>
  <c r="H129" i="1"/>
  <c r="E129" i="1"/>
  <c r="E128" i="1"/>
  <c r="H128" i="1" s="1"/>
  <c r="H127" i="1"/>
  <c r="E127" i="1"/>
  <c r="E126" i="1"/>
  <c r="H126" i="1" s="1"/>
  <c r="H125" i="1"/>
  <c r="E125" i="1"/>
  <c r="E124" i="1"/>
  <c r="H124" i="1" s="1"/>
  <c r="H123" i="1"/>
  <c r="E123" i="1"/>
  <c r="E122" i="1"/>
  <c r="H122" i="1" s="1"/>
  <c r="H121" i="1"/>
  <c r="E121" i="1"/>
  <c r="E120" i="1"/>
  <c r="H120" i="1" s="1"/>
  <c r="H119" i="1"/>
  <c r="E119" i="1"/>
  <c r="E118" i="1"/>
  <c r="H118" i="1" s="1"/>
  <c r="H117" i="1"/>
  <c r="E117" i="1"/>
  <c r="E116" i="1"/>
  <c r="H116" i="1" s="1"/>
  <c r="H115" i="1"/>
  <c r="E115" i="1"/>
  <c r="E114" i="1"/>
  <c r="H114" i="1" s="1"/>
  <c r="H113" i="1"/>
  <c r="E113" i="1"/>
  <c r="E112" i="1"/>
  <c r="H112" i="1" s="1"/>
  <c r="H111" i="1"/>
  <c r="E111" i="1"/>
  <c r="E110" i="1"/>
  <c r="H110" i="1" s="1"/>
  <c r="H109" i="1"/>
  <c r="E109" i="1"/>
  <c r="E108" i="1"/>
  <c r="H108" i="1" s="1"/>
  <c r="H107" i="1"/>
  <c r="E107" i="1"/>
  <c r="E106" i="1"/>
  <c r="H106" i="1" s="1"/>
  <c r="H105" i="1"/>
  <c r="E105" i="1"/>
  <c r="E104" i="1"/>
  <c r="H104" i="1" s="1"/>
  <c r="H103" i="1"/>
  <c r="E103" i="1"/>
  <c r="E102" i="1"/>
  <c r="H102" i="1" s="1"/>
  <c r="H101" i="1"/>
  <c r="E101" i="1"/>
  <c r="E100" i="1"/>
  <c r="H100" i="1" s="1"/>
  <c r="H99" i="1"/>
  <c r="E99" i="1"/>
  <c r="E98" i="1"/>
  <c r="H98" i="1" s="1"/>
  <c r="H96" i="1"/>
  <c r="E96" i="1"/>
  <c r="E95" i="1"/>
  <c r="H95" i="1" s="1"/>
  <c r="H94" i="1"/>
  <c r="E94" i="1"/>
  <c r="E93" i="1"/>
  <c r="H93" i="1" s="1"/>
  <c r="H92" i="1"/>
  <c r="E92" i="1"/>
  <c r="E91" i="1"/>
  <c r="H91" i="1" s="1"/>
  <c r="H90" i="1"/>
  <c r="E90" i="1"/>
  <c r="E89" i="1"/>
  <c r="H89" i="1" s="1"/>
  <c r="H88" i="1"/>
  <c r="E88" i="1"/>
  <c r="E87" i="1"/>
  <c r="H87" i="1" s="1"/>
  <c r="H86" i="1"/>
  <c r="E86" i="1"/>
  <c r="E85" i="1"/>
  <c r="H85" i="1" s="1"/>
  <c r="H84" i="1"/>
  <c r="E84" i="1"/>
  <c r="E83" i="1"/>
  <c r="H83" i="1" s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2" i="1"/>
  <c r="H72" i="1" s="1"/>
  <c r="E71" i="1"/>
  <c r="H71" i="1" s="1"/>
  <c r="E70" i="1"/>
  <c r="H70" i="1" s="1"/>
  <c r="E69" i="1"/>
  <c r="H69" i="1" s="1"/>
  <c r="E68" i="1"/>
  <c r="H67" i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7" i="1"/>
  <c r="H47" i="1" s="1"/>
  <c r="E46" i="1"/>
  <c r="H46" i="1" s="1"/>
  <c r="E45" i="1"/>
  <c r="H45" i="1" s="1"/>
  <c r="E44" i="1"/>
  <c r="H44" i="1" s="1"/>
  <c r="E43" i="1"/>
  <c r="H43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H142" i="1" l="1"/>
</calcChain>
</file>

<file path=xl/sharedStrings.xml><?xml version="1.0" encoding="utf-8"?>
<sst xmlns="http://schemas.openxmlformats.org/spreadsheetml/2006/main" count="419" uniqueCount="273">
  <si>
    <t>Приложение № 1 к конкурсному предложению</t>
  </si>
  <si>
    <t xml:space="preserve">ПЕРЕЧЕНЬ СТОИМОСТИ ПО ВИДАМ И ОБЪЕМАМ РАБОТ </t>
  </si>
  <si>
    <t>на выполнение комплекса работ по монтажу внутренних сетей электроснабжения   жилого дома 1-го этапа строительства (Многоквартирный жилой дом со встроенными нежилыми помещениями с инженерными коммуникациями), расположенных на территории участка с кадастровым номером 76:23:010402:253, по адресу: г. Ярославль, Дзержинский р-н, МКР №15).</t>
  </si>
  <si>
    <t>Планируемое начало работ  15 июля  2026год</t>
  </si>
  <si>
    <t>наименование организации</t>
  </si>
  <si>
    <t>ИНН/ОГРН :</t>
  </si>
  <si>
    <t>в т.ч.</t>
  </si>
  <si>
    <t>№</t>
  </si>
  <si>
    <t>Наименование</t>
  </si>
  <si>
    <t>Ед.изм.</t>
  </si>
  <si>
    <t>Кол-во</t>
  </si>
  <si>
    <t>1</t>
  </si>
  <si>
    <t xml:space="preserve"> </t>
  </si>
  <si>
    <t>Электроосвещение</t>
  </si>
  <si>
    <t>ВРУ1  400А, 380В, УХЛ4, 2100*600*600 мм в комплекте вводная панель БВРУ-БВ-06-630 УХЛ4</t>
  </si>
  <si>
    <t>компл</t>
  </si>
  <si>
    <t>2</t>
  </si>
  <si>
    <t>АВР1  250А, 380В, УХЛ4, 2100*800*400 мм в комплекте вводная панель БВРУ-БВ-08-250 УХЛ4</t>
  </si>
  <si>
    <t>3</t>
  </si>
  <si>
    <t>ППУ1 Панель противопожарных устройств  индив. изготовл, 380В, УХЛ4 2100*600*600  в комплекте  панель БВРУ-ППУ-18 УХЛ4</t>
  </si>
  <si>
    <t>4</t>
  </si>
  <si>
    <t>ПР1, ПР3 Распределительное устройство индив. изготовл, 250А, 380В, УХЛ4, панель распределительная  БВРУ-БР-А1-04-7 УХЛ4</t>
  </si>
  <si>
    <t>5</t>
  </si>
  <si>
    <t>ПР2 Распределительное устройство индив. изготовл, 250А, 380В, УХЛ4, панель распределительная  БВРУ-БР-А1-04-7 УХЛ4 с БУО</t>
  </si>
  <si>
    <t>6</t>
  </si>
  <si>
    <t>ПР4, ПР5 Распределительное устройство индив. изготовл, 250А, 380В, УХЛ4, панель распределительная  БВРУ-БР-А1-04-7 УХЛ4 с БУО</t>
  </si>
  <si>
    <t>7</t>
  </si>
  <si>
    <t>ЩК Щиток квартирный распределительный встраиваемый под нишу 312*259*54 в составе щитка:</t>
  </si>
  <si>
    <t>8</t>
  </si>
  <si>
    <t>Выключатель нагрузки 63А, 2р,  ВН32 63А</t>
  </si>
  <si>
    <t>шт</t>
  </si>
  <si>
    <t>9</t>
  </si>
  <si>
    <t>Расцепитель максимального/минимального напряжения , РММ-47</t>
  </si>
  <si>
    <t>10</t>
  </si>
  <si>
    <t xml:space="preserve">Дифференциальный автомат 20А, 2р, 30мА, АВДТ-32  </t>
  </si>
  <si>
    <t>11</t>
  </si>
  <si>
    <t xml:space="preserve">Дифференциальный автомат 10А, 2р, 30мА, АВДТ-32  </t>
  </si>
  <si>
    <t>12</t>
  </si>
  <si>
    <t>Выключатель автоматический 40А, 1р, ВА 47-29</t>
  </si>
  <si>
    <t>13</t>
  </si>
  <si>
    <t xml:space="preserve">Корпус щита встраиваемый, пласт, IP41, 24 мод, 345*300*87 ЩРВ-П-24 </t>
  </si>
  <si>
    <t>14</t>
  </si>
  <si>
    <t xml:space="preserve"> ЩЭ-4 Щиток зтажный распределительный встраиваемый под нишу 950*900*140 мм, в составе щита:</t>
  </si>
  <si>
    <t>15</t>
  </si>
  <si>
    <t>Выключатель автоматический 63А, 2р, ВА 47-29</t>
  </si>
  <si>
    <t>16</t>
  </si>
  <si>
    <t>Счетчик электрической энергии однофазный, 220В, 5(80)А,  Энергомера  СЕ207</t>
  </si>
  <si>
    <t>17</t>
  </si>
  <si>
    <t xml:space="preserve"> ЩЭ-4-3, МКМ42-04-31-Е-L Корпус щита этажного  встраиваемый под нишу 950*900*140 мм, в комплекте с шинами N и PE, DIN  рейкой</t>
  </si>
  <si>
    <t>18</t>
  </si>
  <si>
    <t>Сжим ответвительный типа орех У733МУ3, opeh-16-35-15</t>
  </si>
  <si>
    <t>19</t>
  </si>
  <si>
    <t>ЩЭ-О Корпус щита этажного, встраиваемый, без окон, под нишу 950*900*140 ЩЭ-2 36</t>
  </si>
  <si>
    <t>20</t>
  </si>
  <si>
    <t>ЩС1-ЩС9 Щит вводно распределительный нежилых помещений 220/380В, 100А  в составе щита</t>
  </si>
  <si>
    <t>21</t>
  </si>
  <si>
    <t>Выключатель нагрузки 100А, 1р ВН-100</t>
  </si>
  <si>
    <t>22</t>
  </si>
  <si>
    <t>Автоматический выключатель 50А,3р, С ВА47-100</t>
  </si>
  <si>
    <t>23</t>
  </si>
  <si>
    <t>Автоматический выключатель 10А,1р, С ВА47-63</t>
  </si>
  <si>
    <t>24</t>
  </si>
  <si>
    <t>Автоматический выключатель 10А,3р, С ВА47-63</t>
  </si>
  <si>
    <t>25</t>
  </si>
  <si>
    <t>Автоматический выключатель 20А,3р, С ВА47-63</t>
  </si>
  <si>
    <t>26</t>
  </si>
  <si>
    <t>Автоматический выключатель 16А,3р, С ВА47-63</t>
  </si>
  <si>
    <t>27</t>
  </si>
  <si>
    <t>Счетчик электрической энергии трехфазный, 380/220В, 5(80)А,  Энергомера  СЕ307</t>
  </si>
  <si>
    <t>28</t>
  </si>
  <si>
    <t>ЩУРН 3/30 Щит учетно-распределительный навесной, IP31, 580*490*165</t>
  </si>
  <si>
    <t>29</t>
  </si>
  <si>
    <t>ЩС1.ППУ-ЩС9.ППУ Щит распределительный противопожарных устройств нежилых помещений 220В, 25А, в составе</t>
  </si>
  <si>
    <t>30</t>
  </si>
  <si>
    <t>Автоматический выключатель 10А,2р, С ВА47-63</t>
  </si>
  <si>
    <t>31</t>
  </si>
  <si>
    <t>Автоматический выключатель 6А,1р, С ВА47-63</t>
  </si>
  <si>
    <t>32</t>
  </si>
  <si>
    <t>DIN  рейка, 35 мм, 500 мм,</t>
  </si>
  <si>
    <t>33</t>
  </si>
  <si>
    <t>Шина нулевая в корпусе, 2*11</t>
  </si>
  <si>
    <t>34</t>
  </si>
  <si>
    <t>ЩМПг-40.30.22 Щит металлический с монтажной панелью навесной  IP54, 400*300*220мм, RAL 3001</t>
  </si>
  <si>
    <t>35</t>
  </si>
  <si>
    <t xml:space="preserve">ЩДУ Щит распределительный силовой 220/380В, в составе </t>
  </si>
  <si>
    <t>36</t>
  </si>
  <si>
    <t>Выключатель нагрузки 100А, 3р, ВН-100</t>
  </si>
  <si>
    <t>37</t>
  </si>
  <si>
    <t>Выключатель автоматический 16А, 3р, С ВА47-29</t>
  </si>
  <si>
    <t>38</t>
  </si>
  <si>
    <t>Выключатель автоматический 20А, 3р, С ВА47-29</t>
  </si>
  <si>
    <t>39</t>
  </si>
  <si>
    <t>Выключатель автоматический 25А, 3р, С ВА47-29</t>
  </si>
  <si>
    <t>40</t>
  </si>
  <si>
    <t>ЩМПг-50.40.22 Щит металлический с монтажной панелью навесной  IP54, 500*400*220мм, RAL 3001 с DIN рейкой и PE</t>
  </si>
  <si>
    <t>41</t>
  </si>
  <si>
    <t>Розетка на DIN рейку для установки в этажные щиты 1-го и 17 го этажей IP20, 250В, 16А, РДЕ-47</t>
  </si>
  <si>
    <t>42</t>
  </si>
  <si>
    <t>Дифференциальный автомат 16А, 2р, 30мА для установки в этажный щит 17-го этажа АД-32</t>
  </si>
  <si>
    <t>Светильники.</t>
  </si>
  <si>
    <t>43</t>
  </si>
  <si>
    <t>Светильник TN 100, II класса защиты, Е27, 220В, IP44</t>
  </si>
  <si>
    <t>44</t>
  </si>
  <si>
    <t>Светильник светодиодный TS LED 100, 220В, 50Гц, 11Вт, IP44</t>
  </si>
  <si>
    <t>45</t>
  </si>
  <si>
    <t>46</t>
  </si>
  <si>
    <t>Светильник аварийный постоянного действия CD LED 18 EM, LED, 18Вт</t>
  </si>
  <si>
    <t>47</t>
  </si>
  <si>
    <t>48</t>
  </si>
  <si>
    <t xml:space="preserve">Светильник накладной ЖБУ-02-50, 220В, 50Гц, 50Вт, IP54, УХЛ1, "GALAD", в компл. с лампой </t>
  </si>
  <si>
    <t>49</t>
  </si>
  <si>
    <t>LED светильник аварийный, взрывозащищенный, 220В, 30Вт, IP66, SLICK.PRS ECOLED 30TV Ex 5000K</t>
  </si>
  <si>
    <t>50</t>
  </si>
  <si>
    <t>Светильник светодиодный, 70Вт, 220В, 50Гц, 6500Лм, IP65, LDSP2-1403-72-K23</t>
  </si>
  <si>
    <t>51</t>
  </si>
  <si>
    <t>Светильник аварийно-эвакуационного освещения "ВЫХОД", односторонний, LSSAO-1002-003-K03</t>
  </si>
  <si>
    <t>52</t>
  </si>
  <si>
    <t>Заградительный огонь малой интенсивности СД30-05-2</t>
  </si>
  <si>
    <t>53</t>
  </si>
  <si>
    <t>Держатель для одного заградительного огня</t>
  </si>
  <si>
    <t>54</t>
  </si>
  <si>
    <t>Держатель для двух заградительных огней</t>
  </si>
  <si>
    <t>55</t>
  </si>
  <si>
    <t>Лампа накаливания, Е27, 225В, мощностью 25Вт, Б220-235-25</t>
  </si>
  <si>
    <t>56</t>
  </si>
  <si>
    <t>Лампа светодиодная, Е27, 220В, 50Гц, мощностью 11…23Вт</t>
  </si>
  <si>
    <t>57</t>
  </si>
  <si>
    <t>Ящик с понижающим трансформатором 220/24В, IP54250ВА, ЯТП-0,25-230/24-2 IP54 УХЛ2</t>
  </si>
  <si>
    <t>Электроустановочные изделия</t>
  </si>
  <si>
    <t>58</t>
  </si>
  <si>
    <t>Выключатель скрытой установки однокл., бел., IP20, 10А, 250В</t>
  </si>
  <si>
    <t>59</t>
  </si>
  <si>
    <t>60</t>
  </si>
  <si>
    <t>Выключатель скрытой установки двухкл., бел., IP20, 10А, 250В</t>
  </si>
  <si>
    <t>61</t>
  </si>
  <si>
    <t>Выключатель/регулятор скрытой установки для вентиляторов 16,17 этажей</t>
  </si>
  <si>
    <t>62</t>
  </si>
  <si>
    <t>Выключатель открытой установки одноклавишный, проходной, 10А, 250В, IP54</t>
  </si>
  <si>
    <t>63</t>
  </si>
  <si>
    <t>Розетка открытой установки с заземлением, 16А, 250В, IP44</t>
  </si>
  <si>
    <t>64</t>
  </si>
  <si>
    <t>Розетка скрытой установки одноместная с боковыми заземляющими контактами, с защитными шторками, белая, с крышкой, IP20, 250В, 16А</t>
  </si>
  <si>
    <t>65</t>
  </si>
  <si>
    <t>Розетка скрытой установки одноместная с боковыми заземляющими контактами, с защитными шторками, белая, с крышкой, IP44, 250В, 16А</t>
  </si>
  <si>
    <t>66</t>
  </si>
  <si>
    <t>Розетка скрытой установки двухместная с боковыми заземляющими контактами, с защитными шторками, IP20, 250В, 16А</t>
  </si>
  <si>
    <t>67</t>
  </si>
  <si>
    <t>Рамка белая 1-местная</t>
  </si>
  <si>
    <t>68</t>
  </si>
  <si>
    <t>Рамка белая 1-местная, IP44</t>
  </si>
  <si>
    <t>69</t>
  </si>
  <si>
    <t>Розетка скрытой установки одноместная силовая, белая, IP20, 2p+n, 250В, 32A</t>
  </si>
  <si>
    <t>70</t>
  </si>
  <si>
    <t xml:space="preserve">Силовая вилка, 2P+N, 32A, 250B, </t>
  </si>
  <si>
    <t>71</t>
  </si>
  <si>
    <t>Выключатель кнопочный для электрических звонков в компл. с монт. пластиной</t>
  </si>
  <si>
    <t>72</t>
  </si>
  <si>
    <t>Звонок двухтональный без кнопки</t>
  </si>
  <si>
    <t>73</t>
  </si>
  <si>
    <t xml:space="preserve">Коробка ответвительная для протяжки и ответвления электрических кабелей для скрытых проводок, </t>
  </si>
  <si>
    <t>74</t>
  </si>
  <si>
    <t>Коробка монтажная для выключателей и розеток</t>
  </si>
  <si>
    <t>75</t>
  </si>
  <si>
    <t>Коробка потолочная 45С для заливки в бетон с крышкой, ДКС</t>
  </si>
  <si>
    <t>76</t>
  </si>
  <si>
    <t>Крюк изолированный для потолочной коробки, ДКС</t>
  </si>
  <si>
    <t>77</t>
  </si>
  <si>
    <t xml:space="preserve">Коробка распределительная для открытого монтажа </t>
  </si>
  <si>
    <t>78</t>
  </si>
  <si>
    <t>Коробка распределительная для наружного монтажа с шиной (для уравнивания потенциалов), 85х85х40</t>
  </si>
  <si>
    <t>79</t>
  </si>
  <si>
    <t>Патрон подвесной карболитовый, Е27</t>
  </si>
  <si>
    <t>80</t>
  </si>
  <si>
    <t>Патрон настенный наклонный карболитовый, Е27</t>
  </si>
  <si>
    <t>Кабеленесущие изделия</t>
  </si>
  <si>
    <t>81</t>
  </si>
  <si>
    <t>Лоток 200*50*3000мм, перфорированный, в компл. с крышкой</t>
  </si>
  <si>
    <t>82</t>
  </si>
  <si>
    <t>Перемычка медная сеч. 6 мм2, с наконечником и метизами, длина 300 мм ДКС</t>
  </si>
  <si>
    <t>83</t>
  </si>
  <si>
    <t>Универсальная потолочная скоба</t>
  </si>
  <si>
    <t>84</t>
  </si>
  <si>
    <t>Труба гибкая гофрированная ПВХ самозатухающая, тяжелая с протяжкой</t>
  </si>
  <si>
    <t>85</t>
  </si>
  <si>
    <t>Ду 25</t>
  </si>
  <si>
    <t>м.п.</t>
  </si>
  <si>
    <t>86</t>
  </si>
  <si>
    <t>Ду 32</t>
  </si>
  <si>
    <t>87</t>
  </si>
  <si>
    <t>Универсальный пластиковый держатель с бетоном</t>
  </si>
  <si>
    <t>88</t>
  </si>
  <si>
    <t>Металлический держатель</t>
  </si>
  <si>
    <t>89</t>
  </si>
  <si>
    <t xml:space="preserve">Полоса стальная 40*5 оцинкованная </t>
  </si>
  <si>
    <t>90</t>
  </si>
  <si>
    <t>Молниеприемник стальной граненый конический, 18м, АМИРА</t>
  </si>
  <si>
    <t>91</t>
  </si>
  <si>
    <t>Сталь круглая оцинкованная ду 8мм</t>
  </si>
  <si>
    <t>92</t>
  </si>
  <si>
    <t xml:space="preserve">Стержень заземления 18*1500мм оцинкованная сталь </t>
  </si>
  <si>
    <t>93</t>
  </si>
  <si>
    <t>Кабель 0,66кВ с медными жилами с поливинилхлоридной изоляцией, в оболочке из ПВХ пластика пониженой  горючести ВВГнг (А)-ls</t>
  </si>
  <si>
    <t>94</t>
  </si>
  <si>
    <t>5*70</t>
  </si>
  <si>
    <t>95</t>
  </si>
  <si>
    <t>5*50</t>
  </si>
  <si>
    <t>96</t>
  </si>
  <si>
    <t>5*10</t>
  </si>
  <si>
    <t>97</t>
  </si>
  <si>
    <t>5*6</t>
  </si>
  <si>
    <t>98</t>
  </si>
  <si>
    <t>5*4</t>
  </si>
  <si>
    <t>99</t>
  </si>
  <si>
    <t>3*10</t>
  </si>
  <si>
    <t>100</t>
  </si>
  <si>
    <t>3*6</t>
  </si>
  <si>
    <t>101</t>
  </si>
  <si>
    <t>3*2,5</t>
  </si>
  <si>
    <t>102</t>
  </si>
  <si>
    <t>3*1,5</t>
  </si>
  <si>
    <t>103</t>
  </si>
  <si>
    <t>2*1,5</t>
  </si>
  <si>
    <t>104</t>
  </si>
  <si>
    <t>1*185</t>
  </si>
  <si>
    <t>105</t>
  </si>
  <si>
    <t>1*4 желто-зеленый (уравнивание потенциалов в с/у и ванных)</t>
  </si>
  <si>
    <t>106</t>
  </si>
  <si>
    <t>1*6 желто-зеленый (уравнивание потенциалов в котельной и насосных)</t>
  </si>
  <si>
    <t>107</t>
  </si>
  <si>
    <t>1*50 желто-зеленый</t>
  </si>
  <si>
    <t>108</t>
  </si>
  <si>
    <t>109</t>
  </si>
  <si>
    <t>Кабель 0,66кВ с медными жилами с негорючей изоляцией ВВГнг (А)-FRLS</t>
  </si>
  <si>
    <t>110</t>
  </si>
  <si>
    <t>1*50</t>
  </si>
  <si>
    <t>111</t>
  </si>
  <si>
    <t>112</t>
  </si>
  <si>
    <t>5*25</t>
  </si>
  <si>
    <t>113</t>
  </si>
  <si>
    <t>114</t>
  </si>
  <si>
    <t>115</t>
  </si>
  <si>
    <t>116</t>
  </si>
  <si>
    <t>5*2,5</t>
  </si>
  <si>
    <t>117</t>
  </si>
  <si>
    <t>4*4</t>
  </si>
  <si>
    <t>118</t>
  </si>
  <si>
    <t>4*2,5</t>
  </si>
  <si>
    <t>119</t>
  </si>
  <si>
    <t>4*1,5</t>
  </si>
  <si>
    <t>120</t>
  </si>
  <si>
    <t>Материалы</t>
  </si>
  <si>
    <t>121</t>
  </si>
  <si>
    <t>Огнестойкая проходка на основе двухкомпонентной пены Vulcan IET 60/90/120/180</t>
  </si>
  <si>
    <t>122</t>
  </si>
  <si>
    <t>Лента монтажная перфорированная, 20*7</t>
  </si>
  <si>
    <t>Общий срок выполнения работ (оказания услуг)</t>
  </si>
  <si>
    <t>___Календар.дней</t>
  </si>
  <si>
    <t>Авансирование</t>
  </si>
  <si>
    <t>%</t>
  </si>
  <si>
    <t xml:space="preserve">Банковская гарантия на сумму аванса </t>
  </si>
  <si>
    <t>Да/нет</t>
  </si>
  <si>
    <t xml:space="preserve">Безусловная и безотзывная банковская гарантия, в качестве обеспечения исполнения обязательств по Договору  или удержания - 5+5% </t>
  </si>
  <si>
    <t>Банковская гарантия/Удержания/ не учтено</t>
  </si>
  <si>
    <t>ПРОЧИЕ УСЛОВИЯ</t>
  </si>
  <si>
    <t>Подпись __________________________</t>
  </si>
  <si>
    <t>Дата _________________________</t>
  </si>
  <si>
    <t>__.__.2026 г.</t>
  </si>
  <si>
    <t>ВСЕГО БЕЗ НДС:</t>
  </si>
  <si>
    <t xml:space="preserve">Стоимость за ед. изм., без НДС,
руб </t>
  </si>
  <si>
    <t>Стоимость работ, без НДС,
руб</t>
  </si>
  <si>
    <t xml:space="preserve">Стоимость материалов / оборудования, без НДС, 
руб </t>
  </si>
  <si>
    <t xml:space="preserve">Всего, без НДС, руб </t>
  </si>
  <si>
    <t>Всего с НДС 5%, 7%,  22%,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</si>
</sst>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 ##0.00_р_._-;\-* #\ ##0.00_р_._-;_-* &quot;-&quot;??_р_._-;_-@_-"/>
    <numFmt numFmtId="165" formatCode="#\ ##0.00"/>
    <numFmt numFmtId="166" formatCode="#\ ##0.0"/>
    <numFmt numFmtId="167" formatCode="#\ ##0"/>
  </numFmts>
  <fonts count="44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color theme="1"/>
      <name val="Tahoma"/>
      <charset val="204"/>
    </font>
    <font>
      <sz val="11"/>
      <name val="Times New Roman"/>
      <charset val="204"/>
    </font>
    <font>
      <sz val="10"/>
      <color theme="1"/>
      <name val="Times New Roman"/>
      <charset val="204"/>
    </font>
    <font>
      <sz val="11"/>
      <color indexed="8"/>
      <name val="Times New Roman"/>
      <charset val="204"/>
    </font>
    <font>
      <sz val="10"/>
      <name val="Tahoma"/>
      <charset val="204"/>
    </font>
    <font>
      <sz val="10"/>
      <color rgb="FFFF0000"/>
      <name val="Tahoma"/>
      <charset val="204"/>
    </font>
    <font>
      <sz val="12"/>
      <color rgb="FFFF0000"/>
      <name val="Tahoma"/>
      <charset val="204"/>
    </font>
    <font>
      <b/>
      <sz val="10"/>
      <name val="Tahoma"/>
      <charset val="204"/>
    </font>
    <font>
      <sz val="10"/>
      <color theme="1"/>
      <name val="Tahoma"/>
      <charset val="204"/>
    </font>
    <font>
      <b/>
      <sz val="14"/>
      <name val="Times New Roman"/>
      <charset val="204"/>
    </font>
    <font>
      <b/>
      <sz val="11"/>
      <color theme="1"/>
      <name val="Times New Roman"/>
      <charset val="204"/>
    </font>
    <font>
      <b/>
      <sz val="11"/>
      <name val="Times New Roman"/>
      <charset val="204"/>
    </font>
    <font>
      <b/>
      <sz val="9"/>
      <color theme="1"/>
      <name val="Times New Roman"/>
      <charset val="204"/>
    </font>
    <font>
      <b/>
      <u/>
      <sz val="12"/>
      <name val="Times New Roman"/>
      <charset val="204"/>
    </font>
    <font>
      <sz val="11"/>
      <color rgb="FF000000"/>
      <name val="Times New Roman"/>
      <charset val="204"/>
    </font>
    <font>
      <i/>
      <sz val="11"/>
      <name val="Times New Roman"/>
      <charset val="204"/>
    </font>
    <font>
      <i/>
      <sz val="11"/>
      <color theme="1"/>
      <name val="Times New Roman"/>
      <charset val="204"/>
    </font>
    <font>
      <b/>
      <i/>
      <sz val="11"/>
      <name val="Times New Roman"/>
      <charset val="204"/>
    </font>
    <font>
      <b/>
      <sz val="10"/>
      <color theme="1"/>
      <name val="Tahoma"/>
      <charset val="204"/>
    </font>
    <font>
      <b/>
      <sz val="12"/>
      <name val="Times New Roman"/>
      <charset val="204"/>
    </font>
    <font>
      <b/>
      <sz val="11"/>
      <color theme="3" tint="-0.249977111117893"/>
      <name val="Times New Roman"/>
      <charset val="204"/>
    </font>
    <font>
      <sz val="11"/>
      <color theme="3" tint="-0.249977111117893"/>
      <name val="Times New Roman"/>
      <charset val="204"/>
    </font>
    <font>
      <sz val="11"/>
      <color rgb="FFFF0000"/>
      <name val="Times New Roman"/>
      <charset val="204"/>
    </font>
    <font>
      <b/>
      <sz val="14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sz val="8"/>
      <color theme="1"/>
      <name val="Tahoma"/>
      <charset val="204"/>
    </font>
    <font>
      <b/>
      <sz val="8"/>
      <color rgb="FFFF0000"/>
      <name val="Tahoma"/>
      <charset val="204"/>
    </font>
    <font>
      <b/>
      <sz val="10"/>
      <color rgb="FFFF0000"/>
      <name val="Tahoma"/>
      <charset val="204"/>
    </font>
    <font>
      <sz val="11"/>
      <color rgb="FFFF0000"/>
      <name val="Tahoma"/>
      <charset val="204"/>
    </font>
    <font>
      <b/>
      <sz val="16"/>
      <color rgb="FFFF0000"/>
      <name val="Tahoma"/>
      <charset val="204"/>
    </font>
    <font>
      <sz val="12"/>
      <color rgb="FFFF0000"/>
      <name val="Times New Roman"/>
      <charset val="204"/>
    </font>
    <font>
      <sz val="12"/>
      <color indexed="8"/>
      <name val="Arial Cyr"/>
      <charset val="204"/>
    </font>
    <font>
      <sz val="10"/>
      <name val="Arial Cyr"/>
      <charset val="204"/>
    </font>
    <font>
      <sz val="11"/>
      <color theme="1"/>
      <name val="Calibri"/>
      <charset val="134"/>
      <scheme val="minor"/>
    </font>
    <font>
      <b/>
      <sz val="11"/>
      <name val="Times New Roman"/>
      <family val="1"/>
      <charset val="204"/>
    </font>
    <font>
      <b/>
      <sz val="8"/>
      <color rgb="FFFF0000"/>
      <name val="Tahoma"/>
      <family val="2"/>
      <charset val="204"/>
    </font>
    <font>
      <sz val="10"/>
      <name val="Tahoma"/>
      <family val="2"/>
      <charset val="204"/>
    </font>
    <font>
      <b/>
      <sz val="10"/>
      <color rgb="FF0070C0"/>
      <name val="Tahoma"/>
      <family val="2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37" fillId="0" borderId="0" applyFont="0" applyFill="0" applyBorder="0" applyAlignment="0" applyProtection="0"/>
    <xf numFmtId="0" fontId="35" fillId="4" borderId="17" applyNumberFormat="0" applyFont="0">
      <alignment horizontal="left" vertical="top" wrapText="1"/>
    </xf>
    <xf numFmtId="0" fontId="36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67" fontId="13" fillId="0" borderId="6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167" fontId="12" fillId="0" borderId="8" xfId="0" applyNumberFormat="1" applyFont="1" applyBorder="1" applyAlignment="1">
      <alignment horizontal="center" vertical="center" wrapText="1"/>
    </xf>
    <xf numFmtId="167" fontId="1" fillId="0" borderId="8" xfId="0" applyNumberFormat="1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 wrapText="1"/>
    </xf>
    <xf numFmtId="1" fontId="16" fillId="0" borderId="10" xfId="0" applyNumberFormat="1" applyFont="1" applyBorder="1" applyAlignment="1">
      <alignment horizontal="center" vertical="center" shrinkToFit="1"/>
    </xf>
    <xf numFmtId="1" fontId="16" fillId="0" borderId="11" xfId="0" applyNumberFormat="1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right" vertical="top" wrapText="1"/>
    </xf>
    <xf numFmtId="0" fontId="18" fillId="3" borderId="11" xfId="0" applyFont="1" applyFill="1" applyBorder="1" applyAlignment="1">
      <alignment horizontal="right" vertical="top" wrapText="1"/>
    </xf>
    <xf numFmtId="0" fontId="18" fillId="0" borderId="11" xfId="0" applyFont="1" applyBorder="1" applyAlignment="1">
      <alignment horizontal="right" vertical="top" wrapText="1" indent="1"/>
    </xf>
    <xf numFmtId="1" fontId="16" fillId="0" borderId="8" xfId="0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right" wrapText="1"/>
    </xf>
    <xf numFmtId="0" fontId="17" fillId="0" borderId="11" xfId="0" applyFont="1" applyBorder="1" applyAlignment="1">
      <alignment horizontal="right" vertical="top" wrapText="1" indent="1"/>
    </xf>
    <xf numFmtId="0" fontId="1" fillId="3" borderId="11" xfId="0" applyFont="1" applyFill="1" applyBorder="1" applyAlignment="1">
      <alignment horizontal="left" vertical="top" wrapText="1"/>
    </xf>
    <xf numFmtId="1" fontId="16" fillId="0" borderId="12" xfId="0" applyNumberFormat="1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165" fontId="3" fillId="2" borderId="0" xfId="0" applyNumberFormat="1" applyFont="1" applyFill="1" applyAlignment="1">
      <alignment vertical="center" wrapText="1"/>
    </xf>
    <xf numFmtId="0" fontId="20" fillId="0" borderId="0" xfId="0" applyFont="1" applyAlignment="1">
      <alignment horizontal="center"/>
    </xf>
    <xf numFmtId="0" fontId="10" fillId="0" borderId="0" xfId="0" applyFont="1"/>
    <xf numFmtId="0" fontId="2" fillId="0" borderId="0" xfId="0" applyFont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0" fillId="3" borderId="0" xfId="0" applyFill="1"/>
    <xf numFmtId="0" fontId="13" fillId="0" borderId="11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right" vertical="top" wrapText="1"/>
    </xf>
    <xf numFmtId="1" fontId="16" fillId="0" borderId="14" xfId="0" applyNumberFormat="1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top" wrapText="1"/>
    </xf>
    <xf numFmtId="167" fontId="22" fillId="3" borderId="6" xfId="3" applyNumberFormat="1" applyFont="1" applyFill="1" applyBorder="1" applyAlignment="1">
      <alignment horizontal="center" vertical="center" wrapText="1"/>
    </xf>
    <xf numFmtId="167" fontId="23" fillId="3" borderId="8" xfId="3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1" fontId="16" fillId="0" borderId="15" xfId="0" applyNumberFormat="1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/>
    </xf>
    <xf numFmtId="0" fontId="26" fillId="0" borderId="8" xfId="0" applyFont="1" applyBorder="1" applyAlignment="1">
      <alignment horizontal="center" vertical="center"/>
    </xf>
    <xf numFmtId="167" fontId="21" fillId="0" borderId="8" xfId="0" applyNumberFormat="1" applyFont="1" applyBorder="1" applyAlignment="1">
      <alignment horizontal="center" vertical="center"/>
    </xf>
    <xf numFmtId="167" fontId="26" fillId="0" borderId="8" xfId="0" applyNumberFormat="1" applyFont="1" applyBorder="1" applyAlignment="1">
      <alignment horizontal="center" vertical="center"/>
    </xf>
    <xf numFmtId="165" fontId="26" fillId="0" borderId="8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/>
    </xf>
    <xf numFmtId="0" fontId="27" fillId="0" borderId="8" xfId="0" applyFont="1" applyBorder="1" applyAlignment="1">
      <alignment horizontal="center" vertical="center"/>
    </xf>
    <xf numFmtId="167" fontId="28" fillId="0" borderId="8" xfId="0" applyNumberFormat="1" applyFont="1" applyBorder="1" applyAlignment="1">
      <alignment horizontal="center" vertical="center"/>
    </xf>
    <xf numFmtId="167" fontId="27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28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167" fontId="10" fillId="0" borderId="8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67" fontId="20" fillId="0" borderId="0" xfId="0" applyNumberFormat="1" applyFont="1" applyAlignment="1">
      <alignment horizontal="center" vertical="center"/>
    </xf>
    <xf numFmtId="0" fontId="32" fillId="0" borderId="0" xfId="0" applyFont="1"/>
    <xf numFmtId="0" fontId="2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9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164" fontId="30" fillId="0" borderId="8" xfId="1" applyFont="1" applyBorder="1" applyAlignment="1" applyProtection="1">
      <alignment horizontal="right" vertical="center" wrapText="1"/>
      <protection locked="0"/>
    </xf>
    <xf numFmtId="0" fontId="6" fillId="0" borderId="0" xfId="0" applyFont="1" applyProtection="1">
      <protection locked="0"/>
    </xf>
    <xf numFmtId="164" fontId="39" fillId="0" borderId="8" xfId="1" applyFont="1" applyBorder="1" applyAlignment="1" applyProtection="1">
      <alignment horizontal="right" vertical="center" wrapText="1"/>
      <protection locked="0"/>
    </xf>
    <xf numFmtId="166" fontId="40" fillId="0" borderId="0" xfId="0" applyNumberFormat="1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2" fillId="0" borderId="8" xfId="0" applyFont="1" applyBorder="1" applyAlignment="1">
      <alignment vertical="center"/>
    </xf>
    <xf numFmtId="9" fontId="39" fillId="0" borderId="8" xfId="1" applyNumberFormat="1" applyFont="1" applyBorder="1" applyAlignment="1" applyProtection="1">
      <alignment horizontal="right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165" fontId="3" fillId="2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41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>
      <alignment horizontal="right" vertical="center" wrapText="1"/>
    </xf>
    <xf numFmtId="0" fontId="29" fillId="0" borderId="16" xfId="0" applyFont="1" applyBorder="1" applyAlignment="1">
      <alignment horizontal="right" vertical="center" wrapText="1"/>
    </xf>
    <xf numFmtId="0" fontId="29" fillId="0" borderId="7" xfId="0" applyFont="1" applyBorder="1" applyAlignment="1">
      <alignment horizontal="right" vertical="center" wrapText="1"/>
    </xf>
    <xf numFmtId="0" fontId="29" fillId="0" borderId="8" xfId="0" applyFont="1" applyBorder="1" applyAlignment="1">
      <alignment horizontal="right" vertical="center" wrapText="1"/>
    </xf>
    <xf numFmtId="167" fontId="12" fillId="0" borderId="5" xfId="0" applyNumberFormat="1" applyFont="1" applyBorder="1" applyAlignment="1">
      <alignment horizontal="center" vertical="center" wrapText="1"/>
    </xf>
    <xf numFmtId="167" fontId="12" fillId="0" borderId="9" xfId="0" applyNumberFormat="1" applyFont="1" applyBorder="1" applyAlignment="1">
      <alignment horizontal="center" vertical="center" wrapText="1"/>
    </xf>
    <xf numFmtId="167" fontId="43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167" fontId="10" fillId="0" borderId="2" xfId="0" applyNumberFormat="1" applyFont="1" applyBorder="1" applyAlignment="1" applyProtection="1">
      <alignment horizontal="center" vertical="center"/>
      <protection locked="0"/>
    </xf>
    <xf numFmtId="167" fontId="10" fillId="0" borderId="4" xfId="0" applyNumberFormat="1" applyFont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vertical="center" wrapText="1"/>
    </xf>
    <xf numFmtId="0" fontId="1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/>
    </xf>
    <xf numFmtId="165" fontId="27" fillId="0" borderId="8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67" fontId="10" fillId="0" borderId="0" xfId="0" applyNumberFormat="1" applyFont="1" applyAlignment="1" applyProtection="1">
      <alignment horizontal="center" vertical="center"/>
      <protection locked="0"/>
    </xf>
  </cellXfs>
  <cellStyles count="4">
    <cellStyle name="OPIS" xfId="2" xr:uid="{00000000-0005-0000-0000-000031000000}"/>
    <cellStyle name="Обычный" xfId="0" builtinId="0"/>
    <cellStyle name="Обычный 2" xfId="3" xr:uid="{00000000-0005-0000-0000-000032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54"/>
  <sheetViews>
    <sheetView tabSelected="1" view="pageBreakPreview" topLeftCell="A97" zoomScale="55" zoomScaleNormal="100" zoomScaleSheetLayoutView="55" workbookViewId="0">
      <selection activeCell="U146" sqref="U146"/>
    </sheetView>
  </sheetViews>
  <sheetFormatPr defaultColWidth="8.85546875" defaultRowHeight="15"/>
  <cols>
    <col min="1" max="1" width="8.85546875" style="3" customWidth="1"/>
    <col min="2" max="2" width="90.85546875" style="4" customWidth="1"/>
    <col min="3" max="3" width="9.140625" style="5" customWidth="1"/>
    <col min="4" max="4" width="18.42578125" customWidth="1"/>
    <col min="5" max="5" width="12.42578125" customWidth="1"/>
    <col min="6" max="6" width="12.28515625" customWidth="1"/>
    <col min="7" max="7" width="13.85546875" customWidth="1"/>
    <col min="8" max="8" width="21.42578125" customWidth="1"/>
  </cols>
  <sheetData>
    <row r="2" spans="1:15" s="1" customFormat="1" ht="15" customHeight="1">
      <c r="A2" s="87"/>
      <c r="B2" s="87"/>
      <c r="C2" s="87"/>
      <c r="D2" s="88" t="s">
        <v>0</v>
      </c>
      <c r="E2" s="88"/>
      <c r="F2" s="88"/>
      <c r="G2" s="88"/>
      <c r="H2" s="88"/>
      <c r="I2" s="42"/>
      <c r="J2" s="42"/>
      <c r="K2" s="42"/>
    </row>
    <row r="3" spans="1:15" s="1" customFormat="1">
      <c r="A3" s="89"/>
      <c r="B3" s="89"/>
      <c r="C3" s="89"/>
      <c r="D3" s="6"/>
    </row>
    <row r="4" spans="1:15" s="1" customFormat="1">
      <c r="A4" s="7"/>
      <c r="D4" s="6"/>
    </row>
    <row r="5" spans="1:15" s="1" customFormat="1">
      <c r="A5" s="90" t="s">
        <v>1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1:15" s="2" customFormat="1" ht="32.25" customHeight="1">
      <c r="A6" s="101" t="s">
        <v>2</v>
      </c>
      <c r="B6" s="101"/>
      <c r="C6" s="101"/>
      <c r="D6" s="101"/>
      <c r="E6" s="101"/>
      <c r="F6" s="101"/>
      <c r="G6" s="101"/>
      <c r="H6" s="101"/>
      <c r="I6" s="43"/>
      <c r="J6" s="43"/>
      <c r="K6" s="43"/>
      <c r="L6" s="44"/>
    </row>
    <row r="7" spans="1:15" s="2" customFormat="1" ht="15" customHeight="1">
      <c r="A7" s="101"/>
      <c r="B7" s="101"/>
      <c r="C7" s="101"/>
      <c r="D7" s="101"/>
      <c r="E7" s="101"/>
      <c r="F7" s="101"/>
      <c r="G7" s="101"/>
      <c r="H7" s="101"/>
      <c r="I7" s="45"/>
    </row>
    <row r="8" spans="1:15" s="2" customFormat="1" ht="18.75" customHeight="1">
      <c r="A8" s="8"/>
      <c r="B8" s="9" t="s">
        <v>3</v>
      </c>
      <c r="C8" s="8"/>
      <c r="D8" s="8"/>
      <c r="E8" s="91" t="s">
        <v>4</v>
      </c>
      <c r="F8" s="92"/>
      <c r="G8" s="92"/>
      <c r="H8" s="93"/>
      <c r="I8" s="45"/>
    </row>
    <row r="9" spans="1:15" s="2" customFormat="1" ht="14.25">
      <c r="A9" s="10"/>
      <c r="B9" s="11"/>
      <c r="C9" s="12"/>
      <c r="D9" s="13"/>
      <c r="E9" s="102" t="s">
        <v>5</v>
      </c>
      <c r="F9" s="103"/>
      <c r="G9" s="104"/>
      <c r="H9" s="105"/>
    </row>
    <row r="10" spans="1:15" ht="20.25" customHeight="1">
      <c r="B10" s="14"/>
      <c r="C10" s="14"/>
      <c r="D10" s="14"/>
      <c r="E10" s="98" t="s">
        <v>268</v>
      </c>
      <c r="F10" s="15" t="s">
        <v>6</v>
      </c>
      <c r="G10" s="107"/>
      <c r="H10" s="100" t="s">
        <v>271</v>
      </c>
      <c r="I10" s="46"/>
      <c r="J10" s="46"/>
      <c r="K10" s="46"/>
      <c r="L10" s="47"/>
      <c r="M10" s="47"/>
      <c r="N10" s="47"/>
      <c r="O10" s="47"/>
    </row>
    <row r="11" spans="1:15" ht="62.25" customHeight="1">
      <c r="A11" s="16" t="s">
        <v>7</v>
      </c>
      <c r="B11" s="17" t="s">
        <v>8</v>
      </c>
      <c r="C11" s="18" t="s">
        <v>9</v>
      </c>
      <c r="D11" s="19" t="s">
        <v>10</v>
      </c>
      <c r="E11" s="99"/>
      <c r="F11" s="20" t="s">
        <v>269</v>
      </c>
      <c r="G11" s="20" t="s">
        <v>270</v>
      </c>
      <c r="H11" s="99"/>
      <c r="I11" s="46"/>
      <c r="J11" s="46"/>
      <c r="K11" s="106"/>
      <c r="L11" s="46"/>
      <c r="M11" s="46"/>
      <c r="N11" s="46"/>
      <c r="O11" s="47"/>
    </row>
    <row r="12" spans="1:15" ht="15.75" customHeight="1">
      <c r="A12" s="21" t="s">
        <v>11</v>
      </c>
      <c r="B12" s="22">
        <v>2</v>
      </c>
      <c r="C12" s="23">
        <v>3</v>
      </c>
      <c r="D12" s="24">
        <v>4</v>
      </c>
      <c r="E12" s="25">
        <v>5</v>
      </c>
      <c r="F12" s="23">
        <v>6</v>
      </c>
      <c r="G12" s="23">
        <v>7</v>
      </c>
      <c r="H12" s="26">
        <v>8</v>
      </c>
      <c r="I12" s="47"/>
      <c r="J12" s="47"/>
      <c r="K12" s="47"/>
      <c r="L12" s="47"/>
      <c r="M12" s="47"/>
      <c r="N12" s="47"/>
      <c r="O12" s="47"/>
    </row>
    <row r="13" spans="1:15" ht="15.75" customHeight="1">
      <c r="A13" s="21" t="s">
        <v>12</v>
      </c>
      <c r="B13" s="27" t="s">
        <v>13</v>
      </c>
      <c r="C13" s="23"/>
      <c r="D13" s="24"/>
      <c r="E13" s="25"/>
      <c r="F13" s="79"/>
      <c r="G13" s="79"/>
      <c r="H13" s="26"/>
      <c r="I13" s="47"/>
      <c r="J13" s="47"/>
      <c r="K13" s="47"/>
      <c r="L13" s="47"/>
      <c r="M13" s="47"/>
      <c r="N13" s="47"/>
      <c r="O13" s="47"/>
    </row>
    <row r="14" spans="1:15" ht="20.100000000000001" customHeight="1">
      <c r="A14" s="21" t="s">
        <v>11</v>
      </c>
      <c r="B14" s="28" t="s">
        <v>14</v>
      </c>
      <c r="C14" s="29" t="s">
        <v>15</v>
      </c>
      <c r="D14" s="30">
        <v>1</v>
      </c>
      <c r="E14" s="25">
        <f>F14+G14</f>
        <v>0</v>
      </c>
      <c r="F14" s="79"/>
      <c r="G14" s="79"/>
      <c r="H14" s="26">
        <f>D14*E14</f>
        <v>0</v>
      </c>
      <c r="I14" s="47"/>
      <c r="J14" s="47"/>
      <c r="K14" s="47"/>
      <c r="L14" s="47"/>
      <c r="M14" s="47"/>
      <c r="N14" s="47"/>
      <c r="O14" s="47"/>
    </row>
    <row r="15" spans="1:15" ht="15.75" customHeight="1">
      <c r="A15" s="21" t="s">
        <v>16</v>
      </c>
      <c r="B15" s="28" t="s">
        <v>17</v>
      </c>
      <c r="C15" s="29" t="s">
        <v>15</v>
      </c>
      <c r="D15" s="31">
        <v>1</v>
      </c>
      <c r="E15" s="25">
        <f t="shared" ref="E15:E46" si="0">F15+G15</f>
        <v>0</v>
      </c>
      <c r="F15" s="79"/>
      <c r="G15" s="79"/>
      <c r="H15" s="26">
        <f t="shared" ref="H15:H46" si="1">D15*E15</f>
        <v>0</v>
      </c>
      <c r="I15" s="47"/>
      <c r="J15" s="47"/>
      <c r="K15" s="47"/>
      <c r="L15" s="47"/>
      <c r="M15" s="47"/>
      <c r="N15" s="47"/>
      <c r="O15" s="47"/>
    </row>
    <row r="16" spans="1:15" ht="33" customHeight="1">
      <c r="A16" s="21" t="s">
        <v>18</v>
      </c>
      <c r="B16" s="28" t="s">
        <v>19</v>
      </c>
      <c r="C16" s="29" t="s">
        <v>15</v>
      </c>
      <c r="D16" s="31">
        <v>1</v>
      </c>
      <c r="E16" s="25">
        <f t="shared" si="0"/>
        <v>0</v>
      </c>
      <c r="F16" s="79"/>
      <c r="G16" s="79"/>
      <c r="H16" s="26">
        <f t="shared" si="1"/>
        <v>0</v>
      </c>
      <c r="I16" s="47"/>
      <c r="J16" s="47"/>
      <c r="K16" s="47"/>
      <c r="L16" s="47"/>
      <c r="M16" s="47"/>
      <c r="N16" s="47"/>
      <c r="O16" s="47"/>
    </row>
    <row r="17" spans="1:15" ht="31.5" customHeight="1">
      <c r="A17" s="21" t="s">
        <v>20</v>
      </c>
      <c r="B17" s="28" t="s">
        <v>21</v>
      </c>
      <c r="C17" s="29" t="s">
        <v>15</v>
      </c>
      <c r="D17" s="31">
        <v>2</v>
      </c>
      <c r="E17" s="25">
        <f t="shared" si="0"/>
        <v>0</v>
      </c>
      <c r="F17" s="79"/>
      <c r="G17" s="79"/>
      <c r="H17" s="26">
        <f t="shared" si="1"/>
        <v>0</v>
      </c>
      <c r="I17" s="47"/>
      <c r="J17" s="47"/>
      <c r="K17" s="47"/>
      <c r="L17" s="47"/>
      <c r="M17" s="47"/>
      <c r="N17" s="47"/>
      <c r="O17" s="47"/>
    </row>
    <row r="18" spans="1:15" ht="31.5" customHeight="1">
      <c r="A18" s="21" t="s">
        <v>22</v>
      </c>
      <c r="B18" s="28" t="s">
        <v>23</v>
      </c>
      <c r="C18" s="29" t="s">
        <v>15</v>
      </c>
      <c r="D18" s="31">
        <v>1</v>
      </c>
      <c r="E18" s="25">
        <f t="shared" si="0"/>
        <v>0</v>
      </c>
      <c r="F18" s="79"/>
      <c r="G18" s="79"/>
      <c r="H18" s="26">
        <f t="shared" si="1"/>
        <v>0</v>
      </c>
      <c r="I18" s="47"/>
      <c r="J18" s="47"/>
      <c r="K18" s="47"/>
      <c r="L18" s="47"/>
      <c r="M18" s="47"/>
      <c r="N18" s="47"/>
      <c r="O18" s="47"/>
    </row>
    <row r="19" spans="1:15" ht="31.5" customHeight="1">
      <c r="A19" s="21" t="s">
        <v>24</v>
      </c>
      <c r="B19" s="28" t="s">
        <v>25</v>
      </c>
      <c r="C19" s="29" t="s">
        <v>15</v>
      </c>
      <c r="D19" s="31">
        <v>2</v>
      </c>
      <c r="E19" s="25">
        <f t="shared" si="0"/>
        <v>0</v>
      </c>
      <c r="F19" s="79"/>
      <c r="G19" s="79"/>
      <c r="H19" s="26">
        <f t="shared" si="1"/>
        <v>0</v>
      </c>
      <c r="I19" s="47"/>
      <c r="J19" s="47"/>
      <c r="K19" s="47"/>
      <c r="L19" s="47"/>
      <c r="M19" s="47"/>
      <c r="N19" s="47"/>
      <c r="O19" s="47"/>
    </row>
    <row r="20" spans="1:15" ht="30.75" customHeight="1">
      <c r="A20" s="21" t="s">
        <v>26</v>
      </c>
      <c r="B20" s="28" t="s">
        <v>27</v>
      </c>
      <c r="C20" s="29" t="s">
        <v>15</v>
      </c>
      <c r="D20" s="31">
        <v>192</v>
      </c>
      <c r="E20" s="25" t="s">
        <v>12</v>
      </c>
      <c r="F20" s="79"/>
      <c r="G20" s="79"/>
      <c r="H20" s="26" t="s">
        <v>12</v>
      </c>
      <c r="I20" s="47"/>
      <c r="J20" s="47"/>
      <c r="K20" s="47"/>
      <c r="L20" s="47"/>
      <c r="M20" s="47"/>
      <c r="N20" s="47"/>
      <c r="O20" s="47"/>
    </row>
    <row r="21" spans="1:15" ht="15.75" customHeight="1">
      <c r="A21" s="21" t="s">
        <v>28</v>
      </c>
      <c r="B21" s="32" t="s">
        <v>29</v>
      </c>
      <c r="C21" s="29" t="s">
        <v>30</v>
      </c>
      <c r="D21" s="31">
        <v>192</v>
      </c>
      <c r="E21" s="25">
        <f t="shared" si="0"/>
        <v>0</v>
      </c>
      <c r="F21" s="79"/>
      <c r="G21" s="79"/>
      <c r="H21" s="26">
        <f t="shared" si="1"/>
        <v>0</v>
      </c>
      <c r="I21" s="47"/>
      <c r="J21" s="47"/>
      <c r="K21" s="47"/>
      <c r="L21" s="47"/>
      <c r="M21" s="47"/>
      <c r="N21" s="47"/>
      <c r="O21" s="47"/>
    </row>
    <row r="22" spans="1:15" ht="15.75" customHeight="1">
      <c r="A22" s="21" t="s">
        <v>31</v>
      </c>
      <c r="B22" s="32" t="s">
        <v>32</v>
      </c>
      <c r="C22" s="29" t="s">
        <v>30</v>
      </c>
      <c r="D22" s="31">
        <v>192</v>
      </c>
      <c r="E22" s="25">
        <f t="shared" si="0"/>
        <v>0</v>
      </c>
      <c r="F22" s="79"/>
      <c r="G22" s="79"/>
      <c r="H22" s="26">
        <f t="shared" si="1"/>
        <v>0</v>
      </c>
      <c r="I22" s="47"/>
      <c r="J22" s="47"/>
      <c r="K22" s="47"/>
      <c r="L22" s="47"/>
      <c r="M22" s="47"/>
      <c r="N22" s="47"/>
      <c r="O22" s="47"/>
    </row>
    <row r="23" spans="1:15" ht="15.75" customHeight="1">
      <c r="A23" s="21" t="s">
        <v>33</v>
      </c>
      <c r="B23" s="32" t="s">
        <v>34</v>
      </c>
      <c r="C23" s="29" t="s">
        <v>30</v>
      </c>
      <c r="D23" s="31">
        <v>384</v>
      </c>
      <c r="E23" s="25">
        <f t="shared" si="0"/>
        <v>0</v>
      </c>
      <c r="F23" s="79"/>
      <c r="G23" s="79"/>
      <c r="H23" s="26">
        <f t="shared" si="1"/>
        <v>0</v>
      </c>
      <c r="I23" s="47"/>
      <c r="J23" s="47"/>
      <c r="K23" s="47"/>
      <c r="L23" s="47"/>
      <c r="M23" s="47"/>
      <c r="N23" s="47"/>
      <c r="O23" s="47"/>
    </row>
    <row r="24" spans="1:15" ht="15.75" customHeight="1">
      <c r="A24" s="21" t="s">
        <v>35</v>
      </c>
      <c r="B24" s="32" t="s">
        <v>36</v>
      </c>
      <c r="C24" s="29" t="s">
        <v>30</v>
      </c>
      <c r="D24" s="31">
        <v>192</v>
      </c>
      <c r="E24" s="25">
        <f t="shared" si="0"/>
        <v>0</v>
      </c>
      <c r="F24" s="79"/>
      <c r="G24" s="79"/>
      <c r="H24" s="26">
        <f t="shared" si="1"/>
        <v>0</v>
      </c>
      <c r="I24" s="47"/>
      <c r="J24" s="47"/>
      <c r="K24" s="47"/>
      <c r="L24" s="47"/>
      <c r="M24" s="47"/>
      <c r="N24" s="47"/>
      <c r="O24" s="47"/>
    </row>
    <row r="25" spans="1:15" ht="15.75" customHeight="1">
      <c r="A25" s="21" t="s">
        <v>37</v>
      </c>
      <c r="B25" s="32" t="s">
        <v>38</v>
      </c>
      <c r="C25" s="29" t="s">
        <v>30</v>
      </c>
      <c r="D25" s="31">
        <v>192</v>
      </c>
      <c r="E25" s="25">
        <f t="shared" si="0"/>
        <v>0</v>
      </c>
      <c r="F25" s="79"/>
      <c r="G25" s="79"/>
      <c r="H25" s="26">
        <f t="shared" si="1"/>
        <v>0</v>
      </c>
      <c r="I25" s="47"/>
      <c r="J25" s="47"/>
      <c r="K25" s="47"/>
      <c r="L25" s="47"/>
      <c r="M25" s="47"/>
      <c r="N25" s="47"/>
      <c r="O25" s="47"/>
    </row>
    <row r="26" spans="1:15" ht="15.75" customHeight="1">
      <c r="A26" s="21" t="s">
        <v>39</v>
      </c>
      <c r="B26" s="28" t="s">
        <v>40</v>
      </c>
      <c r="C26" s="29" t="s">
        <v>30</v>
      </c>
      <c r="D26" s="31">
        <v>192</v>
      </c>
      <c r="E26" s="25">
        <f t="shared" si="0"/>
        <v>0</v>
      </c>
      <c r="F26" s="79"/>
      <c r="G26" s="79"/>
      <c r="H26" s="26">
        <f t="shared" si="1"/>
        <v>0</v>
      </c>
      <c r="I26" s="47"/>
      <c r="J26" s="47"/>
      <c r="K26" s="47"/>
      <c r="L26" s="47"/>
      <c r="M26" s="47"/>
      <c r="N26" s="47"/>
      <c r="O26" s="47"/>
    </row>
    <row r="27" spans="1:15" ht="30.95" customHeight="1">
      <c r="A27" s="21" t="s">
        <v>41</v>
      </c>
      <c r="B27" s="28" t="s">
        <v>42</v>
      </c>
      <c r="C27" s="29" t="s">
        <v>15</v>
      </c>
      <c r="D27" s="31">
        <v>48</v>
      </c>
      <c r="E27" s="25"/>
      <c r="F27" s="79"/>
      <c r="G27" s="79"/>
      <c r="H27" s="26"/>
      <c r="I27" s="47"/>
      <c r="J27" s="47"/>
      <c r="K27" s="47"/>
      <c r="L27" s="47"/>
      <c r="M27" s="47"/>
      <c r="N27" s="47"/>
      <c r="O27" s="47"/>
    </row>
    <row r="28" spans="1:15" ht="15.75" customHeight="1">
      <c r="A28" s="21" t="s">
        <v>43</v>
      </c>
      <c r="B28" s="32" t="s">
        <v>44</v>
      </c>
      <c r="C28" s="29" t="s">
        <v>30</v>
      </c>
      <c r="D28" s="31">
        <v>192</v>
      </c>
      <c r="E28" s="25">
        <f t="shared" si="0"/>
        <v>0</v>
      </c>
      <c r="F28" s="79"/>
      <c r="G28" s="79"/>
      <c r="H28" s="26">
        <f t="shared" si="1"/>
        <v>0</v>
      </c>
      <c r="I28" s="47"/>
      <c r="J28" s="47"/>
      <c r="K28" s="47"/>
      <c r="L28" s="47"/>
      <c r="M28" s="47"/>
      <c r="N28" s="47"/>
      <c r="O28" s="47"/>
    </row>
    <row r="29" spans="1:15" ht="15.75" customHeight="1">
      <c r="A29" s="21" t="s">
        <v>45</v>
      </c>
      <c r="B29" s="32" t="s">
        <v>46</v>
      </c>
      <c r="C29" s="29" t="s">
        <v>30</v>
      </c>
      <c r="D29" s="31">
        <v>192</v>
      </c>
      <c r="E29" s="25">
        <f t="shared" si="0"/>
        <v>0</v>
      </c>
      <c r="F29" s="79"/>
      <c r="G29" s="79"/>
      <c r="H29" s="26">
        <f t="shared" si="1"/>
        <v>0</v>
      </c>
      <c r="I29" s="47"/>
      <c r="J29" s="47"/>
      <c r="K29" s="47"/>
      <c r="L29" s="47"/>
      <c r="M29" s="47"/>
      <c r="N29" s="47"/>
      <c r="O29" s="47"/>
    </row>
    <row r="30" spans="1:15" ht="30.75" customHeight="1">
      <c r="A30" s="21" t="s">
        <v>47</v>
      </c>
      <c r="B30" s="28" t="s">
        <v>48</v>
      </c>
      <c r="C30" s="29" t="s">
        <v>15</v>
      </c>
      <c r="D30" s="31">
        <v>48</v>
      </c>
      <c r="E30" s="25">
        <f t="shared" si="0"/>
        <v>0</v>
      </c>
      <c r="F30" s="79"/>
      <c r="G30" s="79"/>
      <c r="H30" s="26">
        <f t="shared" si="1"/>
        <v>0</v>
      </c>
      <c r="I30" s="47"/>
      <c r="J30" s="47"/>
      <c r="K30" s="47"/>
      <c r="L30" s="47"/>
      <c r="M30" s="47"/>
      <c r="N30" s="47"/>
      <c r="O30" s="47"/>
    </row>
    <row r="31" spans="1:15" ht="15.75" customHeight="1">
      <c r="A31" s="21" t="s">
        <v>49</v>
      </c>
      <c r="B31" s="32" t="s">
        <v>50</v>
      </c>
      <c r="C31" s="29" t="s">
        <v>30</v>
      </c>
      <c r="D31" s="31">
        <v>576</v>
      </c>
      <c r="E31" s="25">
        <f t="shared" si="0"/>
        <v>0</v>
      </c>
      <c r="F31" s="79"/>
      <c r="G31" s="79"/>
      <c r="H31" s="26">
        <f t="shared" si="1"/>
        <v>0</v>
      </c>
      <c r="I31" s="47"/>
      <c r="J31" s="47"/>
      <c r="K31" s="47"/>
      <c r="L31" s="47"/>
      <c r="M31" s="47"/>
      <c r="N31" s="47"/>
      <c r="O31" s="47"/>
    </row>
    <row r="32" spans="1:15" ht="15.75" customHeight="1">
      <c r="A32" s="21" t="s">
        <v>51</v>
      </c>
      <c r="B32" s="28" t="s">
        <v>52</v>
      </c>
      <c r="C32" s="29" t="s">
        <v>15</v>
      </c>
      <c r="D32" s="31">
        <v>1</v>
      </c>
      <c r="E32" s="25">
        <f t="shared" si="0"/>
        <v>0</v>
      </c>
      <c r="F32" s="79"/>
      <c r="G32" s="79"/>
      <c r="H32" s="26">
        <f t="shared" si="1"/>
        <v>0</v>
      </c>
      <c r="I32" s="47"/>
      <c r="J32" s="47"/>
      <c r="K32" s="47"/>
      <c r="L32" s="47"/>
      <c r="M32" s="47"/>
      <c r="N32" s="47"/>
      <c r="O32" s="47"/>
    </row>
    <row r="33" spans="1:15" ht="15.75" customHeight="1">
      <c r="A33" s="21" t="s">
        <v>53</v>
      </c>
      <c r="B33" s="28" t="s">
        <v>54</v>
      </c>
      <c r="C33" s="29" t="s">
        <v>15</v>
      </c>
      <c r="D33" s="31">
        <v>9</v>
      </c>
      <c r="E33" s="25" t="s">
        <v>12</v>
      </c>
      <c r="F33" s="79"/>
      <c r="G33" s="79"/>
      <c r="H33" s="26" t="s">
        <v>12</v>
      </c>
      <c r="I33" s="47"/>
      <c r="J33" s="47"/>
      <c r="K33" s="47"/>
      <c r="L33" s="47"/>
      <c r="M33" s="47"/>
      <c r="N33" s="47"/>
      <c r="O33" s="47"/>
    </row>
    <row r="34" spans="1:15" ht="15.75" customHeight="1">
      <c r="A34" s="21" t="s">
        <v>55</v>
      </c>
      <c r="B34" s="33" t="s">
        <v>56</v>
      </c>
      <c r="C34" s="29" t="s">
        <v>30</v>
      </c>
      <c r="D34" s="31">
        <v>9</v>
      </c>
      <c r="E34" s="25">
        <f t="shared" si="0"/>
        <v>0</v>
      </c>
      <c r="F34" s="79"/>
      <c r="G34" s="79"/>
      <c r="H34" s="26">
        <f t="shared" si="1"/>
        <v>0</v>
      </c>
      <c r="I34" s="47"/>
      <c r="J34" s="47"/>
      <c r="K34" s="47"/>
      <c r="L34" s="47"/>
      <c r="M34" s="47"/>
      <c r="N34" s="47"/>
      <c r="O34" s="47"/>
    </row>
    <row r="35" spans="1:15" ht="15.75" customHeight="1">
      <c r="A35" s="21" t="s">
        <v>57</v>
      </c>
      <c r="B35" s="34" t="s">
        <v>58</v>
      </c>
      <c r="C35" s="22" t="s">
        <v>30</v>
      </c>
      <c r="D35" s="35">
        <v>9</v>
      </c>
      <c r="E35" s="25">
        <f t="shared" si="0"/>
        <v>0</v>
      </c>
      <c r="F35" s="79"/>
      <c r="G35" s="79"/>
      <c r="H35" s="26">
        <f t="shared" si="1"/>
        <v>0</v>
      </c>
      <c r="I35" s="47"/>
      <c r="J35" s="47"/>
      <c r="K35" s="47"/>
      <c r="L35" s="47"/>
      <c r="M35" s="47"/>
      <c r="N35" s="47"/>
      <c r="O35" s="47"/>
    </row>
    <row r="36" spans="1:15" ht="15.75" customHeight="1">
      <c r="A36" s="21" t="s">
        <v>59</v>
      </c>
      <c r="B36" s="34" t="s">
        <v>60</v>
      </c>
      <c r="C36" s="22" t="s">
        <v>30</v>
      </c>
      <c r="D36" s="35">
        <v>9</v>
      </c>
      <c r="E36" s="25">
        <f t="shared" si="0"/>
        <v>0</v>
      </c>
      <c r="F36" s="79"/>
      <c r="G36" s="79"/>
      <c r="H36" s="26">
        <f t="shared" si="1"/>
        <v>0</v>
      </c>
      <c r="I36" s="47"/>
      <c r="J36" s="47"/>
      <c r="K36" s="47"/>
      <c r="L36" s="47"/>
      <c r="M36" s="47"/>
      <c r="N36" s="47"/>
      <c r="O36" s="47"/>
    </row>
    <row r="37" spans="1:15" ht="15.75" customHeight="1">
      <c r="A37" s="21" t="s">
        <v>61</v>
      </c>
      <c r="B37" s="34" t="s">
        <v>62</v>
      </c>
      <c r="C37" s="22" t="s">
        <v>30</v>
      </c>
      <c r="D37" s="35">
        <v>9</v>
      </c>
      <c r="E37" s="25">
        <f t="shared" si="0"/>
        <v>0</v>
      </c>
      <c r="F37" s="79"/>
      <c r="G37" s="79"/>
      <c r="H37" s="26">
        <f t="shared" si="1"/>
        <v>0</v>
      </c>
      <c r="I37" s="47"/>
      <c r="J37" s="47"/>
      <c r="K37" s="47"/>
      <c r="L37" s="47"/>
      <c r="M37" s="47"/>
      <c r="N37" s="47"/>
      <c r="O37" s="47"/>
    </row>
    <row r="38" spans="1:15" ht="15.75" customHeight="1">
      <c r="A38" s="21" t="s">
        <v>63</v>
      </c>
      <c r="B38" s="34" t="s">
        <v>64</v>
      </c>
      <c r="C38" s="22" t="s">
        <v>30</v>
      </c>
      <c r="D38" s="35">
        <v>27</v>
      </c>
      <c r="E38" s="25">
        <f t="shared" si="0"/>
        <v>0</v>
      </c>
      <c r="F38" s="79"/>
      <c r="G38" s="79"/>
      <c r="H38" s="26">
        <f t="shared" si="1"/>
        <v>0</v>
      </c>
      <c r="I38" s="47"/>
      <c r="J38" s="47"/>
      <c r="K38" s="47"/>
      <c r="L38" s="47"/>
      <c r="M38" s="47"/>
      <c r="N38" s="47"/>
      <c r="O38" s="47"/>
    </row>
    <row r="39" spans="1:15" ht="15.75" customHeight="1">
      <c r="A39" s="21" t="s">
        <v>65</v>
      </c>
      <c r="B39" s="34" t="s">
        <v>66</v>
      </c>
      <c r="C39" s="22" t="s">
        <v>30</v>
      </c>
      <c r="D39" s="35">
        <v>9</v>
      </c>
      <c r="E39" s="25">
        <f t="shared" si="0"/>
        <v>0</v>
      </c>
      <c r="F39" s="79"/>
      <c r="G39" s="79"/>
      <c r="H39" s="26">
        <f t="shared" si="1"/>
        <v>0</v>
      </c>
      <c r="I39" s="47"/>
      <c r="J39" s="47"/>
      <c r="K39" s="47"/>
      <c r="L39" s="47"/>
      <c r="M39" s="47"/>
      <c r="N39" s="47"/>
      <c r="O39" s="47"/>
    </row>
    <row r="40" spans="1:15" ht="15.75" customHeight="1">
      <c r="A40" s="21" t="s">
        <v>67</v>
      </c>
      <c r="B40" s="32" t="s">
        <v>68</v>
      </c>
      <c r="C40" s="22" t="s">
        <v>30</v>
      </c>
      <c r="D40" s="35">
        <v>9</v>
      </c>
      <c r="E40" s="25">
        <f t="shared" si="0"/>
        <v>0</v>
      </c>
      <c r="F40" s="79"/>
      <c r="G40" s="79"/>
      <c r="H40" s="26">
        <f t="shared" si="1"/>
        <v>0</v>
      </c>
      <c r="I40" s="47"/>
      <c r="J40" s="47"/>
      <c r="K40" s="47"/>
      <c r="L40" s="47"/>
      <c r="M40" s="47"/>
      <c r="N40" s="47"/>
      <c r="O40" s="47"/>
    </row>
    <row r="41" spans="1:15" ht="15.75" customHeight="1">
      <c r="A41" s="21" t="s">
        <v>69</v>
      </c>
      <c r="B41" s="28" t="s">
        <v>70</v>
      </c>
      <c r="C41" s="29" t="s">
        <v>15</v>
      </c>
      <c r="D41" s="31">
        <v>1</v>
      </c>
      <c r="E41" s="25">
        <f t="shared" si="0"/>
        <v>0</v>
      </c>
      <c r="F41" s="79"/>
      <c r="G41" s="79"/>
      <c r="H41" s="26">
        <f t="shared" si="1"/>
        <v>0</v>
      </c>
      <c r="I41" s="47"/>
      <c r="J41" s="47"/>
      <c r="K41" s="47"/>
      <c r="L41" s="47"/>
      <c r="M41" s="47"/>
      <c r="N41" s="47"/>
      <c r="O41" s="47"/>
    </row>
    <row r="42" spans="1:15" ht="28.5" customHeight="1">
      <c r="A42" s="21" t="s">
        <v>71</v>
      </c>
      <c r="B42" s="28" t="s">
        <v>72</v>
      </c>
      <c r="C42" s="29" t="s">
        <v>15</v>
      </c>
      <c r="D42" s="31">
        <v>9</v>
      </c>
      <c r="E42" s="25" t="s">
        <v>12</v>
      </c>
      <c r="F42" s="79"/>
      <c r="G42" s="79"/>
      <c r="H42" s="26" t="s">
        <v>12</v>
      </c>
      <c r="I42" s="47"/>
      <c r="J42" s="47"/>
      <c r="K42" s="47"/>
      <c r="L42" s="47"/>
      <c r="M42" s="47"/>
      <c r="N42" s="47"/>
      <c r="O42" s="47"/>
    </row>
    <row r="43" spans="1:15" ht="15.75" customHeight="1">
      <c r="A43" s="21" t="s">
        <v>73</v>
      </c>
      <c r="B43" s="34" t="s">
        <v>74</v>
      </c>
      <c r="C43" s="22" t="s">
        <v>30</v>
      </c>
      <c r="D43" s="35">
        <v>9</v>
      </c>
      <c r="E43" s="25">
        <f t="shared" si="0"/>
        <v>0</v>
      </c>
      <c r="F43" s="79"/>
      <c r="G43" s="79"/>
      <c r="H43" s="26">
        <f t="shared" si="1"/>
        <v>0</v>
      </c>
      <c r="I43" s="47"/>
      <c r="J43" s="47"/>
      <c r="K43" s="47"/>
      <c r="L43" s="47"/>
      <c r="M43" s="47"/>
      <c r="N43" s="47"/>
      <c r="O43" s="47"/>
    </row>
    <row r="44" spans="1:15" ht="15.75" customHeight="1">
      <c r="A44" s="21" t="s">
        <v>75</v>
      </c>
      <c r="B44" s="34" t="s">
        <v>76</v>
      </c>
      <c r="C44" s="22" t="s">
        <v>30</v>
      </c>
      <c r="D44" s="35">
        <v>27</v>
      </c>
      <c r="E44" s="25">
        <f t="shared" si="0"/>
        <v>0</v>
      </c>
      <c r="F44" s="79"/>
      <c r="G44" s="79"/>
      <c r="H44" s="26">
        <f t="shared" si="1"/>
        <v>0</v>
      </c>
      <c r="I44" s="47"/>
      <c r="J44" s="47"/>
      <c r="K44" s="47"/>
      <c r="L44" s="47"/>
      <c r="M44" s="47"/>
      <c r="N44" s="47"/>
      <c r="O44" s="47"/>
    </row>
    <row r="45" spans="1:15" ht="15.75" customHeight="1">
      <c r="A45" s="21" t="s">
        <v>77</v>
      </c>
      <c r="B45" s="36" t="s">
        <v>78</v>
      </c>
      <c r="C45" s="22" t="s">
        <v>30</v>
      </c>
      <c r="D45" s="35">
        <v>9</v>
      </c>
      <c r="E45" s="25">
        <f t="shared" si="0"/>
        <v>0</v>
      </c>
      <c r="F45" s="79"/>
      <c r="G45" s="79"/>
      <c r="H45" s="26">
        <f t="shared" si="1"/>
        <v>0</v>
      </c>
      <c r="I45" s="47"/>
      <c r="J45" s="47"/>
      <c r="K45" s="47"/>
      <c r="L45" s="47"/>
      <c r="M45" s="47"/>
      <c r="N45" s="47"/>
      <c r="O45" s="47"/>
    </row>
    <row r="46" spans="1:15" ht="15.75" customHeight="1">
      <c r="A46" s="21" t="s">
        <v>79</v>
      </c>
      <c r="B46" s="37" t="s">
        <v>80</v>
      </c>
      <c r="C46" s="22" t="s">
        <v>30</v>
      </c>
      <c r="D46" s="35">
        <v>18</v>
      </c>
      <c r="E46" s="25">
        <f t="shared" si="0"/>
        <v>0</v>
      </c>
      <c r="F46" s="79"/>
      <c r="G46" s="79"/>
      <c r="H46" s="26">
        <f t="shared" si="1"/>
        <v>0</v>
      </c>
      <c r="I46" s="47"/>
      <c r="J46" s="47"/>
      <c r="K46" s="47"/>
      <c r="L46" s="47"/>
      <c r="M46" s="47"/>
      <c r="N46" s="47"/>
      <c r="O46" s="47"/>
    </row>
    <row r="47" spans="1:15" ht="15.75" customHeight="1">
      <c r="A47" s="21" t="s">
        <v>81</v>
      </c>
      <c r="B47" s="32" t="s">
        <v>82</v>
      </c>
      <c r="C47" s="29" t="s">
        <v>15</v>
      </c>
      <c r="D47" s="31">
        <v>9</v>
      </c>
      <c r="E47" s="25">
        <f t="shared" ref="E47:E72" si="2">F47+G47</f>
        <v>0</v>
      </c>
      <c r="F47" s="79"/>
      <c r="G47" s="79"/>
      <c r="H47" s="26">
        <f t="shared" ref="H47:H78" si="3">D47*E47</f>
        <v>0</v>
      </c>
      <c r="I47" s="47"/>
      <c r="J47" s="47"/>
      <c r="K47" s="47"/>
      <c r="L47" s="47"/>
      <c r="M47" s="47"/>
      <c r="N47" s="47"/>
      <c r="O47" s="47"/>
    </row>
    <row r="48" spans="1:15" ht="15.75" customHeight="1">
      <c r="A48" s="21" t="s">
        <v>83</v>
      </c>
      <c r="B48" s="38" t="s">
        <v>84</v>
      </c>
      <c r="C48" s="29" t="s">
        <v>15</v>
      </c>
      <c r="D48" s="31">
        <v>1</v>
      </c>
      <c r="E48" s="25" t="s">
        <v>12</v>
      </c>
      <c r="F48" s="79"/>
      <c r="G48" s="79"/>
      <c r="H48" s="26" t="s">
        <v>12</v>
      </c>
      <c r="I48" s="47"/>
      <c r="J48" s="47"/>
      <c r="K48" s="47"/>
      <c r="L48" s="47"/>
      <c r="M48" s="47"/>
      <c r="N48" s="47"/>
      <c r="O48" s="47"/>
    </row>
    <row r="49" spans="1:15" ht="15.75" customHeight="1">
      <c r="A49" s="21" t="s">
        <v>85</v>
      </c>
      <c r="B49" s="32" t="s">
        <v>86</v>
      </c>
      <c r="C49" s="29" t="s">
        <v>30</v>
      </c>
      <c r="D49" s="31">
        <v>1</v>
      </c>
      <c r="E49" s="25">
        <f t="shared" si="2"/>
        <v>0</v>
      </c>
      <c r="F49" s="79"/>
      <c r="G49" s="79"/>
      <c r="H49" s="26">
        <f t="shared" si="3"/>
        <v>0</v>
      </c>
      <c r="I49" s="47"/>
      <c r="J49" s="47"/>
      <c r="K49" s="47"/>
      <c r="L49" s="47"/>
      <c r="M49" s="47"/>
      <c r="N49" s="47"/>
      <c r="O49" s="47"/>
    </row>
    <row r="50" spans="1:15" ht="15.75" customHeight="1">
      <c r="A50" s="21" t="s">
        <v>87</v>
      </c>
      <c r="B50" s="32" t="s">
        <v>88</v>
      </c>
      <c r="C50" s="29" t="s">
        <v>30</v>
      </c>
      <c r="D50" s="31">
        <v>2</v>
      </c>
      <c r="E50" s="25">
        <f t="shared" si="2"/>
        <v>0</v>
      </c>
      <c r="F50" s="79"/>
      <c r="G50" s="79"/>
      <c r="H50" s="26">
        <f t="shared" si="3"/>
        <v>0</v>
      </c>
      <c r="I50" s="47"/>
      <c r="J50" s="47"/>
      <c r="K50" s="47"/>
      <c r="L50" s="47"/>
      <c r="M50" s="47"/>
      <c r="N50" s="47"/>
      <c r="O50" s="47"/>
    </row>
    <row r="51" spans="1:15" ht="15.75" customHeight="1">
      <c r="A51" s="21" t="s">
        <v>89</v>
      </c>
      <c r="B51" s="32" t="s">
        <v>90</v>
      </c>
      <c r="C51" s="29" t="s">
        <v>30</v>
      </c>
      <c r="D51" s="31">
        <v>2</v>
      </c>
      <c r="E51" s="25">
        <f t="shared" si="2"/>
        <v>0</v>
      </c>
      <c r="F51" s="79"/>
      <c r="G51" s="79"/>
      <c r="H51" s="26">
        <f t="shared" si="3"/>
        <v>0</v>
      </c>
      <c r="I51" s="47"/>
      <c r="J51" s="47"/>
      <c r="K51" s="47"/>
      <c r="L51" s="47"/>
      <c r="M51" s="47"/>
      <c r="N51" s="47"/>
      <c r="O51" s="47"/>
    </row>
    <row r="52" spans="1:15" ht="15.75" customHeight="1">
      <c r="A52" s="21" t="s">
        <v>91</v>
      </c>
      <c r="B52" s="32" t="s">
        <v>92</v>
      </c>
      <c r="C52" s="29" t="s">
        <v>30</v>
      </c>
      <c r="D52" s="31">
        <v>2</v>
      </c>
      <c r="E52" s="25">
        <f t="shared" si="2"/>
        <v>0</v>
      </c>
      <c r="F52" s="79"/>
      <c r="G52" s="79"/>
      <c r="H52" s="26">
        <f t="shared" si="3"/>
        <v>0</v>
      </c>
      <c r="I52" s="47"/>
      <c r="J52" s="47"/>
      <c r="K52" s="47"/>
      <c r="L52" s="47"/>
      <c r="M52" s="47"/>
      <c r="N52" s="47"/>
      <c r="O52" s="47"/>
    </row>
    <row r="53" spans="1:15" ht="34.5" customHeight="1">
      <c r="A53" s="21" t="s">
        <v>93</v>
      </c>
      <c r="B53" s="32" t="s">
        <v>94</v>
      </c>
      <c r="C53" s="29" t="s">
        <v>15</v>
      </c>
      <c r="D53" s="31">
        <v>1</v>
      </c>
      <c r="E53" s="25">
        <f t="shared" si="2"/>
        <v>0</v>
      </c>
      <c r="F53" s="79"/>
      <c r="G53" s="79"/>
      <c r="H53" s="26">
        <f t="shared" si="3"/>
        <v>0</v>
      </c>
      <c r="I53" s="47"/>
      <c r="J53" s="47"/>
      <c r="K53" s="47"/>
      <c r="L53" s="47"/>
      <c r="M53" s="47"/>
      <c r="N53" s="47"/>
      <c r="O53" s="47"/>
    </row>
    <row r="54" spans="1:15" ht="15.75" customHeight="1">
      <c r="A54" s="21" t="s">
        <v>95</v>
      </c>
      <c r="B54" s="28" t="s">
        <v>96</v>
      </c>
      <c r="C54" s="29" t="s">
        <v>30</v>
      </c>
      <c r="D54" s="31">
        <v>2</v>
      </c>
      <c r="E54" s="25">
        <f t="shared" si="2"/>
        <v>0</v>
      </c>
      <c r="F54" s="79"/>
      <c r="G54" s="79"/>
      <c r="H54" s="26">
        <f t="shared" si="3"/>
        <v>0</v>
      </c>
      <c r="I54" s="47"/>
      <c r="J54" s="47"/>
      <c r="K54" s="47"/>
      <c r="L54" s="47"/>
      <c r="M54" s="47"/>
      <c r="N54" s="47"/>
      <c r="O54" s="47"/>
    </row>
    <row r="55" spans="1:15" ht="15.75" customHeight="1">
      <c r="A55" s="21" t="s">
        <v>97</v>
      </c>
      <c r="B55" s="28" t="s">
        <v>98</v>
      </c>
      <c r="C55" s="29" t="s">
        <v>30</v>
      </c>
      <c r="D55" s="31">
        <v>1</v>
      </c>
      <c r="E55" s="25">
        <f t="shared" si="2"/>
        <v>0</v>
      </c>
      <c r="F55" s="79"/>
      <c r="G55" s="79"/>
      <c r="H55" s="26">
        <f t="shared" si="3"/>
        <v>0</v>
      </c>
      <c r="I55" s="47"/>
      <c r="J55" s="47"/>
      <c r="K55" s="47"/>
      <c r="L55" s="47"/>
      <c r="M55" s="47"/>
      <c r="N55" s="47"/>
      <c r="O55" s="47"/>
    </row>
    <row r="56" spans="1:15" ht="15.75" customHeight="1">
      <c r="A56" s="21" t="s">
        <v>12</v>
      </c>
      <c r="B56" s="32"/>
      <c r="C56" s="29"/>
      <c r="D56" s="39"/>
      <c r="E56" s="25" t="s">
        <v>12</v>
      </c>
      <c r="F56" s="79"/>
      <c r="G56" s="79"/>
      <c r="H56" s="26" t="s">
        <v>12</v>
      </c>
      <c r="I56" s="47"/>
      <c r="J56" s="47"/>
      <c r="K56" s="47"/>
      <c r="L56" s="47"/>
      <c r="M56" s="47"/>
      <c r="N56" s="47"/>
      <c r="O56" s="47"/>
    </row>
    <row r="57" spans="1:15" ht="15.75" customHeight="1">
      <c r="A57" s="21" t="s">
        <v>12</v>
      </c>
      <c r="B57" s="40" t="s">
        <v>99</v>
      </c>
      <c r="C57" s="29"/>
      <c r="D57" s="39"/>
      <c r="E57" s="25" t="s">
        <v>12</v>
      </c>
      <c r="F57" s="79"/>
      <c r="G57" s="79"/>
      <c r="H57" s="26" t="s">
        <v>12</v>
      </c>
      <c r="I57" s="47"/>
      <c r="J57" s="47"/>
      <c r="K57" s="47"/>
      <c r="L57" s="47"/>
      <c r="M57" s="47"/>
      <c r="N57" s="47"/>
      <c r="O57" s="47"/>
    </row>
    <row r="58" spans="1:15" ht="15.75" customHeight="1">
      <c r="A58" s="21" t="s">
        <v>100</v>
      </c>
      <c r="B58" s="41" t="s">
        <v>101</v>
      </c>
      <c r="C58" s="29" t="s">
        <v>30</v>
      </c>
      <c r="D58" s="31">
        <v>224</v>
      </c>
      <c r="E58" s="25">
        <f t="shared" si="2"/>
        <v>0</v>
      </c>
      <c r="F58" s="79"/>
      <c r="G58" s="79"/>
      <c r="H58" s="26">
        <f t="shared" si="3"/>
        <v>0</v>
      </c>
      <c r="I58" s="47"/>
      <c r="J58" s="47"/>
      <c r="K58" s="47"/>
      <c r="L58" s="47"/>
      <c r="M58" s="47"/>
      <c r="N58" s="47"/>
      <c r="O58" s="47"/>
    </row>
    <row r="59" spans="1:15" ht="15.75" customHeight="1">
      <c r="A59" s="21" t="s">
        <v>102</v>
      </c>
      <c r="B59" s="41" t="s">
        <v>103</v>
      </c>
      <c r="C59" s="29" t="s">
        <v>30</v>
      </c>
      <c r="D59" s="31">
        <v>169</v>
      </c>
      <c r="E59" s="25">
        <f t="shared" si="2"/>
        <v>0</v>
      </c>
      <c r="F59" s="79"/>
      <c r="G59" s="79"/>
      <c r="H59" s="26">
        <f t="shared" si="3"/>
        <v>0</v>
      </c>
      <c r="I59" s="47"/>
      <c r="J59" s="47"/>
      <c r="K59" s="47"/>
      <c r="L59" s="47"/>
      <c r="M59" s="47"/>
      <c r="N59" s="47"/>
      <c r="O59" s="47"/>
    </row>
    <row r="60" spans="1:15" ht="15.75" customHeight="1">
      <c r="A60" s="21" t="s">
        <v>104</v>
      </c>
      <c r="B60" s="41" t="s">
        <v>103</v>
      </c>
      <c r="C60" s="29" t="s">
        <v>30</v>
      </c>
      <c r="D60" s="31">
        <v>21</v>
      </c>
      <c r="E60" s="25">
        <f t="shared" si="2"/>
        <v>0</v>
      </c>
      <c r="F60" s="79"/>
      <c r="G60" s="79"/>
      <c r="H60" s="26">
        <f t="shared" si="3"/>
        <v>0</v>
      </c>
      <c r="I60" s="47"/>
      <c r="J60" s="47"/>
      <c r="K60" s="47"/>
      <c r="L60" s="47"/>
      <c r="M60" s="47"/>
      <c r="N60" s="47"/>
      <c r="O60" s="47"/>
    </row>
    <row r="61" spans="1:15" ht="15.75" customHeight="1">
      <c r="A61" s="21" t="s">
        <v>105</v>
      </c>
      <c r="B61" s="41" t="s">
        <v>106</v>
      </c>
      <c r="C61" s="29" t="s">
        <v>30</v>
      </c>
      <c r="D61" s="31">
        <v>96</v>
      </c>
      <c r="E61" s="25">
        <f t="shared" si="2"/>
        <v>0</v>
      </c>
      <c r="F61" s="79"/>
      <c r="G61" s="79"/>
      <c r="H61" s="26">
        <f t="shared" si="3"/>
        <v>0</v>
      </c>
      <c r="I61" s="47"/>
      <c r="J61" s="47"/>
      <c r="K61" s="47"/>
      <c r="L61" s="47"/>
      <c r="M61" s="47"/>
      <c r="N61" s="47"/>
      <c r="O61" s="47"/>
    </row>
    <row r="62" spans="1:15" ht="15.75" customHeight="1">
      <c r="A62" s="21" t="s">
        <v>107</v>
      </c>
      <c r="B62" s="28" t="s">
        <v>106</v>
      </c>
      <c r="C62" s="29" t="s">
        <v>30</v>
      </c>
      <c r="D62" s="31">
        <v>24</v>
      </c>
      <c r="E62" s="25">
        <f t="shared" si="2"/>
        <v>0</v>
      </c>
      <c r="F62" s="79"/>
      <c r="G62" s="79"/>
      <c r="H62" s="26">
        <f t="shared" si="3"/>
        <v>0</v>
      </c>
      <c r="I62" s="47"/>
      <c r="J62" s="47"/>
      <c r="K62" s="47"/>
      <c r="L62" s="47"/>
      <c r="M62" s="47"/>
      <c r="N62" s="47"/>
      <c r="O62" s="47"/>
    </row>
    <row r="63" spans="1:15" ht="39.75" customHeight="1">
      <c r="A63" s="21" t="s">
        <v>108</v>
      </c>
      <c r="B63" s="28" t="s">
        <v>109</v>
      </c>
      <c r="C63" s="29" t="s">
        <v>30</v>
      </c>
      <c r="D63" s="31">
        <v>2</v>
      </c>
      <c r="E63" s="25">
        <f t="shared" si="2"/>
        <v>0</v>
      </c>
      <c r="F63" s="79"/>
      <c r="G63" s="79"/>
      <c r="H63" s="26">
        <f t="shared" si="3"/>
        <v>0</v>
      </c>
      <c r="I63" s="47"/>
      <c r="J63" s="47"/>
      <c r="K63" s="47"/>
      <c r="L63" s="47"/>
      <c r="M63" s="47"/>
      <c r="N63" s="47"/>
      <c r="O63" s="47"/>
    </row>
    <row r="64" spans="1:15" ht="33" customHeight="1">
      <c r="A64" s="21" t="s">
        <v>110</v>
      </c>
      <c r="B64" s="28" t="s">
        <v>111</v>
      </c>
      <c r="C64" s="29" t="s">
        <v>30</v>
      </c>
      <c r="D64" s="31">
        <v>1</v>
      </c>
      <c r="E64" s="25">
        <f t="shared" si="2"/>
        <v>0</v>
      </c>
      <c r="F64" s="79"/>
      <c r="G64" s="79"/>
      <c r="H64" s="26">
        <f t="shared" si="3"/>
        <v>0</v>
      </c>
      <c r="I64" s="47"/>
      <c r="J64" s="47"/>
      <c r="K64" s="47"/>
      <c r="L64" s="47"/>
      <c r="M64" s="47"/>
      <c r="N64" s="47"/>
      <c r="O64" s="47"/>
    </row>
    <row r="65" spans="1:15" ht="33" customHeight="1">
      <c r="A65" s="21" t="s">
        <v>112</v>
      </c>
      <c r="B65" s="28" t="s">
        <v>113</v>
      </c>
      <c r="C65" s="29" t="s">
        <v>30</v>
      </c>
      <c r="D65" s="31">
        <v>4</v>
      </c>
      <c r="E65" s="25">
        <f t="shared" si="2"/>
        <v>0</v>
      </c>
      <c r="F65" s="79"/>
      <c r="G65" s="79"/>
      <c r="H65" s="26">
        <f t="shared" si="3"/>
        <v>0</v>
      </c>
      <c r="I65" s="47"/>
      <c r="J65" s="47"/>
      <c r="K65" s="47"/>
      <c r="L65" s="47"/>
      <c r="M65" s="47"/>
      <c r="N65" s="47"/>
      <c r="O65" s="47"/>
    </row>
    <row r="66" spans="1:15" ht="33" customHeight="1">
      <c r="A66" s="21" t="s">
        <v>114</v>
      </c>
      <c r="B66" s="28" t="s">
        <v>115</v>
      </c>
      <c r="C66" s="29" t="s">
        <v>30</v>
      </c>
      <c r="D66" s="31">
        <v>40</v>
      </c>
      <c r="E66" s="25">
        <f t="shared" si="2"/>
        <v>0</v>
      </c>
      <c r="F66" s="79"/>
      <c r="G66" s="79"/>
      <c r="H66" s="26">
        <f t="shared" si="3"/>
        <v>0</v>
      </c>
      <c r="I66" s="47"/>
      <c r="J66" s="47"/>
      <c r="K66" s="47"/>
      <c r="L66" s="47"/>
      <c r="M66" s="47"/>
      <c r="N66" s="47"/>
      <c r="O66" s="47"/>
    </row>
    <row r="67" spans="1:15" ht="33" customHeight="1">
      <c r="A67" s="21" t="s">
        <v>116</v>
      </c>
      <c r="B67" s="28" t="s">
        <v>117</v>
      </c>
      <c r="C67" s="29" t="s">
        <v>30</v>
      </c>
      <c r="D67" s="31">
        <v>8</v>
      </c>
      <c r="E67" s="25">
        <f>F67+G67</f>
        <v>0</v>
      </c>
      <c r="F67" s="79"/>
      <c r="G67" s="79"/>
      <c r="H67" s="26">
        <f t="shared" si="3"/>
        <v>0</v>
      </c>
      <c r="I67" s="47"/>
      <c r="J67" s="47"/>
      <c r="K67" s="47"/>
      <c r="L67" s="47"/>
      <c r="M67" s="47"/>
      <c r="N67" s="47"/>
      <c r="O67" s="47"/>
    </row>
    <row r="68" spans="1:15" ht="33" customHeight="1">
      <c r="A68" s="21" t="s">
        <v>118</v>
      </c>
      <c r="B68" s="28" t="s">
        <v>119</v>
      </c>
      <c r="C68" s="29" t="s">
        <v>30</v>
      </c>
      <c r="D68" s="31">
        <v>4</v>
      </c>
      <c r="E68" s="25">
        <f t="shared" si="2"/>
        <v>0</v>
      </c>
      <c r="F68" s="79"/>
      <c r="G68" s="79"/>
      <c r="H68" s="26">
        <f>D68*E68</f>
        <v>0</v>
      </c>
      <c r="I68" s="47"/>
      <c r="J68" s="47"/>
      <c r="K68" s="47"/>
      <c r="L68" s="47"/>
      <c r="M68" s="47"/>
      <c r="N68" s="47"/>
      <c r="O68" s="47"/>
    </row>
    <row r="69" spans="1:15" ht="33" customHeight="1">
      <c r="A69" s="21" t="s">
        <v>120</v>
      </c>
      <c r="B69" s="28" t="s">
        <v>121</v>
      </c>
      <c r="C69" s="29" t="s">
        <v>30</v>
      </c>
      <c r="D69" s="31">
        <v>2</v>
      </c>
      <c r="E69" s="25">
        <f t="shared" si="2"/>
        <v>0</v>
      </c>
      <c r="F69" s="79"/>
      <c r="G69" s="79"/>
      <c r="H69" s="26">
        <f t="shared" si="3"/>
        <v>0</v>
      </c>
      <c r="I69" s="47"/>
      <c r="J69" s="47"/>
      <c r="K69" s="47"/>
      <c r="L69" s="47"/>
      <c r="M69" s="47"/>
      <c r="N69" s="47"/>
      <c r="O69" s="47"/>
    </row>
    <row r="70" spans="1:15" ht="33" customHeight="1">
      <c r="A70" s="21" t="s">
        <v>122</v>
      </c>
      <c r="B70" s="28" t="s">
        <v>123</v>
      </c>
      <c r="C70" s="29" t="s">
        <v>30</v>
      </c>
      <c r="D70" s="31">
        <v>34</v>
      </c>
      <c r="E70" s="25">
        <f t="shared" si="2"/>
        <v>0</v>
      </c>
      <c r="F70" s="79"/>
      <c r="G70" s="79"/>
      <c r="H70" s="26">
        <f t="shared" si="3"/>
        <v>0</v>
      </c>
      <c r="I70" s="47"/>
      <c r="J70" s="47"/>
      <c r="K70" s="47"/>
      <c r="L70" s="47"/>
      <c r="M70" s="47"/>
      <c r="N70" s="47"/>
      <c r="O70" s="47"/>
    </row>
    <row r="71" spans="1:15" ht="33" customHeight="1">
      <c r="A71" s="21" t="s">
        <v>124</v>
      </c>
      <c r="B71" s="28" t="s">
        <v>125</v>
      </c>
      <c r="C71" s="29" t="s">
        <v>30</v>
      </c>
      <c r="D71" s="31">
        <v>608</v>
      </c>
      <c r="E71" s="25">
        <f t="shared" si="2"/>
        <v>0</v>
      </c>
      <c r="F71" s="79"/>
      <c r="G71" s="79"/>
      <c r="H71" s="26">
        <f t="shared" si="3"/>
        <v>0</v>
      </c>
      <c r="I71" s="47"/>
      <c r="J71" s="47"/>
      <c r="K71" s="47"/>
      <c r="L71" s="47"/>
      <c r="M71" s="47"/>
      <c r="N71" s="47"/>
      <c r="O71" s="47"/>
    </row>
    <row r="72" spans="1:15" ht="33" customHeight="1">
      <c r="A72" s="21" t="s">
        <v>126</v>
      </c>
      <c r="B72" s="28" t="s">
        <v>127</v>
      </c>
      <c r="C72" s="29" t="s">
        <v>30</v>
      </c>
      <c r="D72" s="31">
        <v>6</v>
      </c>
      <c r="E72" s="25">
        <f t="shared" si="2"/>
        <v>0</v>
      </c>
      <c r="F72" s="79"/>
      <c r="G72" s="79"/>
      <c r="H72" s="26">
        <f t="shared" si="3"/>
        <v>0</v>
      </c>
      <c r="I72" s="47"/>
      <c r="J72" s="47"/>
      <c r="K72" s="47"/>
      <c r="L72" s="47"/>
      <c r="M72" s="47"/>
      <c r="N72" s="47"/>
      <c r="O72" s="47"/>
    </row>
    <row r="73" spans="1:15" ht="15.75" customHeight="1">
      <c r="A73" s="21" t="s">
        <v>12</v>
      </c>
      <c r="B73" s="48" t="s">
        <v>128</v>
      </c>
      <c r="C73" s="29"/>
      <c r="D73" s="39"/>
      <c r="E73" s="25"/>
      <c r="F73" s="79"/>
      <c r="G73" s="79"/>
      <c r="H73" s="26" t="s">
        <v>12</v>
      </c>
      <c r="I73" s="47"/>
      <c r="J73" s="47"/>
      <c r="K73" s="47"/>
      <c r="L73" s="47"/>
      <c r="M73" s="47"/>
      <c r="N73" s="47"/>
      <c r="O73" s="47"/>
    </row>
    <row r="74" spans="1:15" ht="34.5" customHeight="1">
      <c r="A74" s="21" t="s">
        <v>129</v>
      </c>
      <c r="B74" s="28" t="s">
        <v>130</v>
      </c>
      <c r="C74" s="29" t="s">
        <v>30</v>
      </c>
      <c r="D74" s="39">
        <v>420</v>
      </c>
      <c r="E74" s="25">
        <f>F74+G74</f>
        <v>0</v>
      </c>
      <c r="F74" s="79"/>
      <c r="G74" s="79"/>
      <c r="H74" s="26">
        <f t="shared" si="3"/>
        <v>0</v>
      </c>
      <c r="I74" s="47"/>
      <c r="J74" s="47"/>
      <c r="K74" s="47"/>
      <c r="L74" s="47"/>
      <c r="M74" s="47"/>
      <c r="N74" s="47"/>
      <c r="O74" s="47"/>
    </row>
    <row r="75" spans="1:15" ht="34.5" customHeight="1">
      <c r="A75" s="21" t="s">
        <v>131</v>
      </c>
      <c r="B75" s="28" t="s">
        <v>130</v>
      </c>
      <c r="C75" s="29" t="s">
        <v>30</v>
      </c>
      <c r="D75" s="39">
        <v>20</v>
      </c>
      <c r="E75" s="25">
        <f t="shared" ref="E75:E96" si="4">F75+G75</f>
        <v>0</v>
      </c>
      <c r="F75" s="79"/>
      <c r="G75" s="79"/>
      <c r="H75" s="26">
        <f t="shared" si="3"/>
        <v>0</v>
      </c>
      <c r="I75" s="47"/>
      <c r="J75" s="47"/>
      <c r="K75" s="47"/>
      <c r="L75" s="47"/>
      <c r="M75" s="47"/>
      <c r="N75" s="47"/>
      <c r="O75" s="47"/>
    </row>
    <row r="76" spans="1:15" ht="38.25" customHeight="1">
      <c r="A76" s="21" t="s">
        <v>132</v>
      </c>
      <c r="B76" s="41" t="s">
        <v>133</v>
      </c>
      <c r="C76" s="29" t="s">
        <v>30</v>
      </c>
      <c r="D76" s="39">
        <v>496</v>
      </c>
      <c r="E76" s="25">
        <f t="shared" si="4"/>
        <v>0</v>
      </c>
      <c r="F76" s="79"/>
      <c r="G76" s="79"/>
      <c r="H76" s="26">
        <f t="shared" si="3"/>
        <v>0</v>
      </c>
      <c r="I76" s="47"/>
      <c r="J76" s="47"/>
      <c r="K76" s="47"/>
      <c r="L76" s="47"/>
      <c r="M76" s="47"/>
      <c r="N76" s="47"/>
      <c r="O76" s="47"/>
    </row>
    <row r="77" spans="1:15" ht="47.25" customHeight="1">
      <c r="A77" s="21" t="s">
        <v>134</v>
      </c>
      <c r="B77" s="28" t="s">
        <v>135</v>
      </c>
      <c r="C77" s="29" t="s">
        <v>30</v>
      </c>
      <c r="D77" s="39">
        <v>52</v>
      </c>
      <c r="E77" s="25">
        <f t="shared" si="4"/>
        <v>0</v>
      </c>
      <c r="F77" s="79"/>
      <c r="G77" s="79"/>
      <c r="H77" s="26">
        <f t="shared" si="3"/>
        <v>0</v>
      </c>
      <c r="I77" s="47"/>
      <c r="J77" s="47"/>
      <c r="K77" s="47"/>
      <c r="L77" s="47"/>
      <c r="M77" s="47"/>
      <c r="N77" s="47"/>
      <c r="O77" s="47"/>
    </row>
    <row r="78" spans="1:15" ht="36" customHeight="1">
      <c r="A78" s="21" t="s">
        <v>136</v>
      </c>
      <c r="B78" s="28" t="s">
        <v>137</v>
      </c>
      <c r="C78" s="29" t="s">
        <v>30</v>
      </c>
      <c r="D78" s="39">
        <v>36</v>
      </c>
      <c r="E78" s="25">
        <f t="shared" si="4"/>
        <v>0</v>
      </c>
      <c r="F78" s="79"/>
      <c r="G78" s="79"/>
      <c r="H78" s="26">
        <f t="shared" si="3"/>
        <v>0</v>
      </c>
      <c r="I78" s="47"/>
      <c r="J78" s="47"/>
      <c r="K78" s="47"/>
      <c r="L78" s="47"/>
      <c r="M78" s="47"/>
      <c r="N78" s="47"/>
      <c r="O78" s="47"/>
    </row>
    <row r="79" spans="1:15" ht="15.75" customHeight="1">
      <c r="A79" s="21" t="s">
        <v>138</v>
      </c>
      <c r="B79" s="28" t="s">
        <v>139</v>
      </c>
      <c r="C79" s="29" t="s">
        <v>30</v>
      </c>
      <c r="D79" s="39">
        <v>3</v>
      </c>
      <c r="E79" s="25">
        <f t="shared" si="4"/>
        <v>0</v>
      </c>
      <c r="F79" s="79"/>
      <c r="G79" s="79"/>
      <c r="H79" s="26">
        <f t="shared" ref="H79:H110" si="5">D79*E79</f>
        <v>0</v>
      </c>
      <c r="I79" s="47"/>
      <c r="J79" s="47"/>
      <c r="K79" s="47"/>
      <c r="L79" s="47"/>
      <c r="M79" s="47"/>
      <c r="N79" s="47"/>
      <c r="O79" s="47"/>
    </row>
    <row r="80" spans="1:15" ht="31.5" customHeight="1">
      <c r="A80" s="21" t="s">
        <v>140</v>
      </c>
      <c r="B80" s="28" t="s">
        <v>141</v>
      </c>
      <c r="C80" s="29" t="s">
        <v>30</v>
      </c>
      <c r="D80" s="39">
        <v>1664</v>
      </c>
      <c r="E80" s="25">
        <f t="shared" si="4"/>
        <v>0</v>
      </c>
      <c r="F80" s="79"/>
      <c r="G80" s="79"/>
      <c r="H80" s="26">
        <f t="shared" si="5"/>
        <v>0</v>
      </c>
      <c r="I80" s="47"/>
      <c r="J80" s="47"/>
      <c r="K80" s="47"/>
      <c r="L80" s="47"/>
      <c r="M80" s="47"/>
      <c r="N80" s="47"/>
      <c r="O80" s="47"/>
    </row>
    <row r="81" spans="1:15" ht="42" customHeight="1">
      <c r="A81" s="21" t="s">
        <v>142</v>
      </c>
      <c r="B81" s="28" t="s">
        <v>143</v>
      </c>
      <c r="C81" s="29" t="s">
        <v>30</v>
      </c>
      <c r="D81" s="39">
        <v>192</v>
      </c>
      <c r="E81" s="25">
        <f t="shared" si="4"/>
        <v>0</v>
      </c>
      <c r="F81" s="79"/>
      <c r="G81" s="79"/>
      <c r="H81" s="26">
        <f t="shared" si="5"/>
        <v>0</v>
      </c>
      <c r="I81" s="47"/>
      <c r="J81" s="47"/>
      <c r="K81" s="47"/>
      <c r="L81" s="47"/>
      <c r="M81" s="47"/>
      <c r="N81" s="47"/>
      <c r="O81" s="47"/>
    </row>
    <row r="82" spans="1:15" ht="45" customHeight="1">
      <c r="A82" s="21" t="s">
        <v>144</v>
      </c>
      <c r="B82" s="28" t="s">
        <v>145</v>
      </c>
      <c r="C82" s="29" t="s">
        <v>30</v>
      </c>
      <c r="D82" s="39">
        <v>560</v>
      </c>
      <c r="E82" s="25">
        <f t="shared" si="4"/>
        <v>0</v>
      </c>
      <c r="F82" s="79"/>
      <c r="G82" s="79"/>
      <c r="H82" s="26">
        <f t="shared" si="5"/>
        <v>0</v>
      </c>
      <c r="I82" s="47"/>
      <c r="J82" s="47"/>
      <c r="K82" s="47"/>
      <c r="L82" s="47"/>
      <c r="M82" s="47"/>
      <c r="N82" s="47"/>
      <c r="O82" s="47"/>
    </row>
    <row r="83" spans="1:15" ht="15.75" customHeight="1">
      <c r="A83" s="21" t="s">
        <v>146</v>
      </c>
      <c r="B83" s="28" t="s">
        <v>147</v>
      </c>
      <c r="C83" s="29" t="s">
        <v>30</v>
      </c>
      <c r="D83" s="39">
        <v>2580</v>
      </c>
      <c r="E83" s="25">
        <f t="shared" si="4"/>
        <v>0</v>
      </c>
      <c r="F83" s="79"/>
      <c r="G83" s="79"/>
      <c r="H83" s="26">
        <f t="shared" si="5"/>
        <v>0</v>
      </c>
      <c r="I83" s="47"/>
      <c r="J83" s="47"/>
      <c r="K83" s="47"/>
      <c r="L83" s="47"/>
      <c r="M83" s="47"/>
      <c r="N83" s="47"/>
      <c r="O83" s="47"/>
    </row>
    <row r="84" spans="1:15" ht="15.75" customHeight="1">
      <c r="A84" s="21" t="s">
        <v>148</v>
      </c>
      <c r="B84" s="28" t="s">
        <v>149</v>
      </c>
      <c r="C84" s="29" t="s">
        <v>30</v>
      </c>
      <c r="D84" s="39">
        <v>192</v>
      </c>
      <c r="E84" s="25">
        <f t="shared" si="4"/>
        <v>0</v>
      </c>
      <c r="F84" s="79"/>
      <c r="G84" s="79"/>
      <c r="H84" s="26">
        <f t="shared" si="5"/>
        <v>0</v>
      </c>
      <c r="I84" s="47"/>
      <c r="J84" s="47"/>
      <c r="K84" s="47"/>
      <c r="L84" s="47"/>
      <c r="M84" s="47"/>
      <c r="N84" s="47"/>
      <c r="O84" s="47"/>
    </row>
    <row r="85" spans="1:15" ht="21" customHeight="1">
      <c r="A85" s="21" t="s">
        <v>150</v>
      </c>
      <c r="B85" s="28" t="s">
        <v>151</v>
      </c>
      <c r="C85" s="29" t="s">
        <v>30</v>
      </c>
      <c r="D85" s="39">
        <v>192</v>
      </c>
      <c r="E85" s="25">
        <f t="shared" si="4"/>
        <v>0</v>
      </c>
      <c r="F85" s="79"/>
      <c r="G85" s="79"/>
      <c r="H85" s="26">
        <f t="shared" si="5"/>
        <v>0</v>
      </c>
      <c r="I85" s="47"/>
      <c r="J85" s="47"/>
      <c r="K85" s="47"/>
      <c r="L85" s="47"/>
      <c r="M85" s="47"/>
      <c r="N85" s="47"/>
      <c r="O85" s="47"/>
    </row>
    <row r="86" spans="1:15" ht="18" customHeight="1">
      <c r="A86" s="21" t="s">
        <v>152</v>
      </c>
      <c r="B86" s="28" t="s">
        <v>153</v>
      </c>
      <c r="C86" s="29" t="s">
        <v>30</v>
      </c>
      <c r="D86" s="39">
        <v>192</v>
      </c>
      <c r="E86" s="25">
        <f t="shared" si="4"/>
        <v>0</v>
      </c>
      <c r="F86" s="79"/>
      <c r="G86" s="79"/>
      <c r="H86" s="26">
        <f t="shared" si="5"/>
        <v>0</v>
      </c>
      <c r="I86" s="47"/>
      <c r="J86" s="47"/>
      <c r="K86" s="47"/>
      <c r="L86" s="47"/>
      <c r="M86" s="47"/>
      <c r="N86" s="47"/>
      <c r="O86" s="47"/>
    </row>
    <row r="87" spans="1:15" ht="15.75" customHeight="1">
      <c r="A87" s="21" t="s">
        <v>154</v>
      </c>
      <c r="B87" s="28" t="s">
        <v>155</v>
      </c>
      <c r="C87" s="29" t="s">
        <v>30</v>
      </c>
      <c r="D87" s="39">
        <v>192</v>
      </c>
      <c r="E87" s="25">
        <f t="shared" si="4"/>
        <v>0</v>
      </c>
      <c r="F87" s="79"/>
      <c r="G87" s="79"/>
      <c r="H87" s="26">
        <f t="shared" si="5"/>
        <v>0</v>
      </c>
      <c r="I87" s="47"/>
      <c r="J87" s="47"/>
      <c r="K87" s="47"/>
      <c r="L87" s="47"/>
      <c r="M87" s="47"/>
      <c r="N87" s="47"/>
      <c r="O87" s="47"/>
    </row>
    <row r="88" spans="1:15" ht="15.75" customHeight="1">
      <c r="A88" s="21" t="s">
        <v>156</v>
      </c>
      <c r="B88" s="28" t="s">
        <v>157</v>
      </c>
      <c r="C88" s="29" t="s">
        <v>30</v>
      </c>
      <c r="D88" s="39">
        <v>192</v>
      </c>
      <c r="E88" s="25">
        <f t="shared" si="4"/>
        <v>0</v>
      </c>
      <c r="F88" s="79"/>
      <c r="G88" s="79"/>
      <c r="H88" s="26">
        <f t="shared" si="5"/>
        <v>0</v>
      </c>
      <c r="I88" s="47"/>
      <c r="J88" s="47"/>
      <c r="K88" s="47"/>
      <c r="L88" s="47"/>
      <c r="M88" s="47"/>
      <c r="N88" s="47"/>
      <c r="O88" s="47"/>
    </row>
    <row r="89" spans="1:15" ht="45" customHeight="1">
      <c r="A89" s="21" t="s">
        <v>158</v>
      </c>
      <c r="B89" s="28" t="s">
        <v>159</v>
      </c>
      <c r="C89" s="29" t="s">
        <v>30</v>
      </c>
      <c r="D89" s="39">
        <v>3000</v>
      </c>
      <c r="E89" s="25">
        <f t="shared" si="4"/>
        <v>0</v>
      </c>
      <c r="F89" s="79"/>
      <c r="G89" s="79"/>
      <c r="H89" s="26">
        <f t="shared" si="5"/>
        <v>0</v>
      </c>
      <c r="I89" s="47"/>
      <c r="J89" s="47"/>
      <c r="K89" s="47"/>
      <c r="L89" s="47"/>
      <c r="M89" s="47"/>
      <c r="N89" s="47"/>
      <c r="O89" s="47"/>
    </row>
    <row r="90" spans="1:15" ht="15.75" customHeight="1">
      <c r="A90" s="21" t="s">
        <v>160</v>
      </c>
      <c r="B90" s="28" t="s">
        <v>161</v>
      </c>
      <c r="C90" s="29" t="s">
        <v>30</v>
      </c>
      <c r="D90" s="39">
        <v>3332</v>
      </c>
      <c r="E90" s="25">
        <f t="shared" si="4"/>
        <v>0</v>
      </c>
      <c r="F90" s="79"/>
      <c r="G90" s="79"/>
      <c r="H90" s="26">
        <f t="shared" si="5"/>
        <v>0</v>
      </c>
      <c r="I90" s="47"/>
      <c r="J90" s="47"/>
      <c r="K90" s="47"/>
      <c r="L90" s="47"/>
      <c r="M90" s="47"/>
      <c r="N90" s="47"/>
      <c r="O90" s="47"/>
    </row>
    <row r="91" spans="1:15" ht="15.75" customHeight="1">
      <c r="A91" s="21" t="s">
        <v>162</v>
      </c>
      <c r="B91" s="28" t="s">
        <v>163</v>
      </c>
      <c r="C91" s="29" t="s">
        <v>30</v>
      </c>
      <c r="D91" s="39">
        <v>688</v>
      </c>
      <c r="E91" s="25">
        <f t="shared" si="4"/>
        <v>0</v>
      </c>
      <c r="F91" s="79"/>
      <c r="G91" s="79"/>
      <c r="H91" s="26">
        <f t="shared" si="5"/>
        <v>0</v>
      </c>
      <c r="I91" s="47"/>
      <c r="J91" s="47"/>
      <c r="K91" s="47"/>
      <c r="L91" s="47"/>
      <c r="M91" s="47"/>
      <c r="N91" s="47"/>
      <c r="O91" s="47"/>
    </row>
    <row r="92" spans="1:15" ht="15.75" customHeight="1">
      <c r="A92" s="21" t="s">
        <v>164</v>
      </c>
      <c r="B92" s="28" t="s">
        <v>165</v>
      </c>
      <c r="C92" s="29" t="s">
        <v>30</v>
      </c>
      <c r="D92" s="39">
        <v>688</v>
      </c>
      <c r="E92" s="25">
        <f t="shared" si="4"/>
        <v>0</v>
      </c>
      <c r="F92" s="79"/>
      <c r="G92" s="79"/>
      <c r="H92" s="26">
        <f t="shared" si="5"/>
        <v>0</v>
      </c>
      <c r="I92" s="47"/>
      <c r="J92" s="47"/>
      <c r="K92" s="47"/>
      <c r="L92" s="47"/>
      <c r="M92" s="47"/>
      <c r="N92" s="47"/>
      <c r="O92" s="47"/>
    </row>
    <row r="93" spans="1:15" ht="15.75" customHeight="1">
      <c r="A93" s="21" t="s">
        <v>166</v>
      </c>
      <c r="B93" s="28" t="s">
        <v>167</v>
      </c>
      <c r="C93" s="29" t="s">
        <v>30</v>
      </c>
      <c r="D93" s="39">
        <v>100</v>
      </c>
      <c r="E93" s="25">
        <f t="shared" si="4"/>
        <v>0</v>
      </c>
      <c r="F93" s="79"/>
      <c r="G93" s="79"/>
      <c r="H93" s="26">
        <f t="shared" si="5"/>
        <v>0</v>
      </c>
      <c r="I93" s="47"/>
      <c r="J93" s="47"/>
      <c r="K93" s="47"/>
      <c r="L93" s="47"/>
      <c r="M93" s="47"/>
      <c r="N93" s="47"/>
      <c r="O93" s="47"/>
    </row>
    <row r="94" spans="1:15" ht="28.5" customHeight="1">
      <c r="A94" s="21" t="s">
        <v>168</v>
      </c>
      <c r="B94" s="28" t="s">
        <v>169</v>
      </c>
      <c r="C94" s="29" t="s">
        <v>30</v>
      </c>
      <c r="D94" s="39">
        <v>192</v>
      </c>
      <c r="E94" s="25">
        <f t="shared" si="4"/>
        <v>0</v>
      </c>
      <c r="F94" s="79"/>
      <c r="G94" s="79"/>
      <c r="H94" s="26">
        <f t="shared" si="5"/>
        <v>0</v>
      </c>
      <c r="I94" s="47"/>
      <c r="J94" s="47"/>
      <c r="K94" s="47"/>
      <c r="L94" s="47"/>
      <c r="M94" s="47"/>
      <c r="N94" s="47"/>
      <c r="O94" s="47"/>
    </row>
    <row r="95" spans="1:15" ht="15.75" customHeight="1">
      <c r="A95" s="21" t="s">
        <v>170</v>
      </c>
      <c r="B95" s="28" t="s">
        <v>171</v>
      </c>
      <c r="C95" s="29" t="s">
        <v>30</v>
      </c>
      <c r="D95" s="39">
        <v>384</v>
      </c>
      <c r="E95" s="25">
        <f t="shared" si="4"/>
        <v>0</v>
      </c>
      <c r="F95" s="79"/>
      <c r="G95" s="79"/>
      <c r="H95" s="26">
        <f t="shared" si="5"/>
        <v>0</v>
      </c>
      <c r="I95" s="47"/>
      <c r="J95" s="47"/>
      <c r="K95" s="47"/>
      <c r="L95" s="47"/>
      <c r="M95" s="47"/>
      <c r="N95" s="47"/>
      <c r="O95" s="47"/>
    </row>
    <row r="96" spans="1:15" ht="15.75" customHeight="1">
      <c r="A96" s="21" t="s">
        <v>172</v>
      </c>
      <c r="B96" s="28" t="s">
        <v>173</v>
      </c>
      <c r="C96" s="29" t="s">
        <v>30</v>
      </c>
      <c r="D96" s="39">
        <v>34</v>
      </c>
      <c r="E96" s="25">
        <f t="shared" si="4"/>
        <v>0</v>
      </c>
      <c r="F96" s="79"/>
      <c r="G96" s="79"/>
      <c r="H96" s="26">
        <f t="shared" si="5"/>
        <v>0</v>
      </c>
      <c r="I96" s="47"/>
      <c r="J96" s="47"/>
      <c r="K96" s="47"/>
      <c r="L96" s="47"/>
      <c r="M96" s="47"/>
      <c r="N96" s="47"/>
      <c r="O96" s="47"/>
    </row>
    <row r="97" spans="1:15" ht="15.75" customHeight="1">
      <c r="A97" s="21" t="s">
        <v>12</v>
      </c>
      <c r="B97" s="48" t="s">
        <v>174</v>
      </c>
      <c r="C97" s="29"/>
      <c r="D97" s="39"/>
      <c r="E97" s="25"/>
      <c r="F97" s="79"/>
      <c r="G97" s="79"/>
      <c r="H97" s="26" t="s">
        <v>12</v>
      </c>
      <c r="I97" s="47"/>
      <c r="J97" s="47"/>
      <c r="K97" s="47"/>
      <c r="L97" s="47"/>
      <c r="M97" s="47"/>
      <c r="N97" s="47"/>
      <c r="O97" s="47"/>
    </row>
    <row r="98" spans="1:15" ht="15.75" customHeight="1">
      <c r="A98" s="21" t="s">
        <v>175</v>
      </c>
      <c r="B98" s="28" t="s">
        <v>176</v>
      </c>
      <c r="C98" s="29" t="s">
        <v>30</v>
      </c>
      <c r="D98" s="39">
        <v>17</v>
      </c>
      <c r="E98" s="25">
        <f>F98+G98</f>
        <v>0</v>
      </c>
      <c r="F98" s="79"/>
      <c r="G98" s="79"/>
      <c r="H98" s="26">
        <f t="shared" si="5"/>
        <v>0</v>
      </c>
      <c r="I98" s="47"/>
      <c r="J98" s="47"/>
      <c r="K98" s="47"/>
      <c r="L98" s="47"/>
      <c r="M98" s="47"/>
      <c r="N98" s="47"/>
      <c r="O98" s="47"/>
    </row>
    <row r="99" spans="1:15" ht="15.75" customHeight="1">
      <c r="A99" s="21" t="s">
        <v>177</v>
      </c>
      <c r="B99" s="28" t="s">
        <v>178</v>
      </c>
      <c r="C99" s="29" t="s">
        <v>30</v>
      </c>
      <c r="D99" s="39">
        <v>17</v>
      </c>
      <c r="E99" s="25">
        <f t="shared" ref="E99:E137" si="6">F99+G99</f>
        <v>0</v>
      </c>
      <c r="F99" s="79"/>
      <c r="G99" s="79"/>
      <c r="H99" s="26">
        <f t="shared" si="5"/>
        <v>0</v>
      </c>
      <c r="I99" s="47"/>
      <c r="J99" s="47"/>
      <c r="K99" s="47"/>
      <c r="L99" s="47"/>
      <c r="M99" s="47"/>
      <c r="N99" s="47"/>
      <c r="O99" s="47"/>
    </row>
    <row r="100" spans="1:15" ht="15.75" customHeight="1">
      <c r="A100" s="21" t="s">
        <v>179</v>
      </c>
      <c r="B100" s="28" t="s">
        <v>180</v>
      </c>
      <c r="C100" s="29" t="s">
        <v>30</v>
      </c>
      <c r="D100" s="39">
        <v>51</v>
      </c>
      <c r="E100" s="25">
        <f t="shared" si="6"/>
        <v>0</v>
      </c>
      <c r="F100" s="79"/>
      <c r="G100" s="79"/>
      <c r="H100" s="26">
        <f t="shared" si="5"/>
        <v>0</v>
      </c>
      <c r="I100" s="47"/>
      <c r="J100" s="47"/>
      <c r="K100" s="47"/>
      <c r="L100" s="47"/>
      <c r="M100" s="47"/>
      <c r="N100" s="47"/>
      <c r="O100" s="47"/>
    </row>
    <row r="101" spans="1:15" ht="15.75" customHeight="1">
      <c r="A101" s="21" t="s">
        <v>181</v>
      </c>
      <c r="B101" s="28" t="s">
        <v>182</v>
      </c>
      <c r="C101" s="29"/>
      <c r="D101" s="39"/>
      <c r="E101" s="25">
        <f t="shared" si="6"/>
        <v>0</v>
      </c>
      <c r="F101" s="79"/>
      <c r="G101" s="79"/>
      <c r="H101" s="26">
        <f t="shared" si="5"/>
        <v>0</v>
      </c>
      <c r="I101" s="47"/>
      <c r="J101" s="47"/>
      <c r="K101" s="47"/>
      <c r="L101" s="47"/>
      <c r="M101" s="47"/>
      <c r="N101" s="47"/>
      <c r="O101" s="47"/>
    </row>
    <row r="102" spans="1:15" ht="15.75" customHeight="1">
      <c r="A102" s="21" t="s">
        <v>183</v>
      </c>
      <c r="B102" s="32" t="s">
        <v>184</v>
      </c>
      <c r="C102" s="29" t="s">
        <v>185</v>
      </c>
      <c r="D102" s="39">
        <v>17000</v>
      </c>
      <c r="E102" s="25">
        <f t="shared" si="6"/>
        <v>0</v>
      </c>
      <c r="F102" s="79"/>
      <c r="G102" s="79"/>
      <c r="H102" s="26">
        <f t="shared" si="5"/>
        <v>0</v>
      </c>
      <c r="I102" s="47"/>
      <c r="J102" s="47"/>
      <c r="K102" s="47"/>
      <c r="L102" s="47"/>
      <c r="M102" s="47"/>
      <c r="N102" s="47"/>
      <c r="O102" s="47"/>
    </row>
    <row r="103" spans="1:15" ht="15.75" customHeight="1">
      <c r="A103" s="21" t="s">
        <v>186</v>
      </c>
      <c r="B103" s="32" t="s">
        <v>187</v>
      </c>
      <c r="C103" s="29" t="s">
        <v>185</v>
      </c>
      <c r="D103" s="39">
        <v>1200</v>
      </c>
      <c r="E103" s="25">
        <f t="shared" si="6"/>
        <v>0</v>
      </c>
      <c r="F103" s="79"/>
      <c r="G103" s="79"/>
      <c r="H103" s="26">
        <f t="shared" si="5"/>
        <v>0</v>
      </c>
      <c r="I103" s="47"/>
      <c r="J103" s="47"/>
      <c r="K103" s="47"/>
      <c r="L103" s="47"/>
      <c r="M103" s="47"/>
      <c r="N103" s="47"/>
      <c r="O103" s="47"/>
    </row>
    <row r="104" spans="1:15" ht="15.75" customHeight="1">
      <c r="A104" s="21" t="s">
        <v>188</v>
      </c>
      <c r="B104" s="28" t="s">
        <v>189</v>
      </c>
      <c r="C104" s="29" t="s">
        <v>30</v>
      </c>
      <c r="D104" s="39">
        <v>150</v>
      </c>
      <c r="E104" s="25">
        <f t="shared" si="6"/>
        <v>0</v>
      </c>
      <c r="F104" s="79"/>
      <c r="G104" s="79"/>
      <c r="H104" s="26">
        <f t="shared" si="5"/>
        <v>0</v>
      </c>
      <c r="I104" s="47"/>
      <c r="J104" s="47"/>
      <c r="K104" s="47"/>
      <c r="L104" s="47"/>
      <c r="M104" s="47"/>
      <c r="N104" s="47"/>
      <c r="O104" s="47"/>
    </row>
    <row r="105" spans="1:15" ht="15.75" customHeight="1">
      <c r="A105" s="21" t="s">
        <v>190</v>
      </c>
      <c r="B105" s="28" t="s">
        <v>191</v>
      </c>
      <c r="C105" s="29" t="s">
        <v>30</v>
      </c>
      <c r="D105" s="39">
        <v>100</v>
      </c>
      <c r="E105" s="25">
        <f t="shared" si="6"/>
        <v>0</v>
      </c>
      <c r="F105" s="79"/>
      <c r="G105" s="79"/>
      <c r="H105" s="26">
        <f t="shared" si="5"/>
        <v>0</v>
      </c>
      <c r="I105" s="47"/>
      <c r="J105" s="47"/>
      <c r="K105" s="47"/>
      <c r="L105" s="47"/>
      <c r="M105" s="47"/>
      <c r="N105" s="47"/>
      <c r="O105" s="47"/>
    </row>
    <row r="106" spans="1:15" ht="15.75" customHeight="1">
      <c r="A106" s="21" t="s">
        <v>192</v>
      </c>
      <c r="B106" s="28" t="s">
        <v>193</v>
      </c>
      <c r="C106" s="29" t="s">
        <v>185</v>
      </c>
      <c r="D106" s="39">
        <v>20</v>
      </c>
      <c r="E106" s="25">
        <f t="shared" si="6"/>
        <v>0</v>
      </c>
      <c r="F106" s="79"/>
      <c r="G106" s="79"/>
      <c r="H106" s="26">
        <f t="shared" si="5"/>
        <v>0</v>
      </c>
      <c r="I106" s="47"/>
      <c r="J106" s="47"/>
      <c r="K106" s="47"/>
      <c r="L106" s="47"/>
      <c r="M106" s="47"/>
      <c r="N106" s="47"/>
      <c r="O106" s="47"/>
    </row>
    <row r="107" spans="1:15" ht="15.75" customHeight="1">
      <c r="A107" s="21" t="s">
        <v>194</v>
      </c>
      <c r="B107" s="28" t="s">
        <v>195</v>
      </c>
      <c r="C107" s="29" t="s">
        <v>185</v>
      </c>
      <c r="D107" s="39">
        <v>1</v>
      </c>
      <c r="E107" s="25">
        <f t="shared" si="6"/>
        <v>0</v>
      </c>
      <c r="F107" s="79"/>
      <c r="G107" s="79"/>
      <c r="H107" s="26">
        <f t="shared" si="5"/>
        <v>0</v>
      </c>
      <c r="I107" s="47"/>
      <c r="J107" s="47"/>
      <c r="K107" s="47"/>
      <c r="L107" s="47"/>
      <c r="M107" s="47"/>
      <c r="N107" s="47"/>
      <c r="O107" s="47"/>
    </row>
    <row r="108" spans="1:15" ht="15.75" customHeight="1">
      <c r="A108" s="21" t="s">
        <v>196</v>
      </c>
      <c r="B108" s="28" t="s">
        <v>197</v>
      </c>
      <c r="C108" s="29" t="s">
        <v>185</v>
      </c>
      <c r="D108" s="39">
        <v>300</v>
      </c>
      <c r="E108" s="25">
        <f t="shared" si="6"/>
        <v>0</v>
      </c>
      <c r="F108" s="79"/>
      <c r="G108" s="79"/>
      <c r="H108" s="26">
        <f t="shared" si="5"/>
        <v>0</v>
      </c>
      <c r="I108" s="47"/>
      <c r="J108" s="47"/>
      <c r="K108" s="47"/>
      <c r="L108" s="47"/>
      <c r="M108" s="47"/>
      <c r="N108" s="47"/>
      <c r="O108" s="47"/>
    </row>
    <row r="109" spans="1:15" ht="15.75" customHeight="1">
      <c r="A109" s="21" t="s">
        <v>198</v>
      </c>
      <c r="B109" s="28" t="s">
        <v>199</v>
      </c>
      <c r="C109" s="29" t="s">
        <v>30</v>
      </c>
      <c r="D109" s="39">
        <v>8</v>
      </c>
      <c r="E109" s="25">
        <f t="shared" si="6"/>
        <v>0</v>
      </c>
      <c r="F109" s="79"/>
      <c r="G109" s="79"/>
      <c r="H109" s="26">
        <f t="shared" si="5"/>
        <v>0</v>
      </c>
      <c r="I109" s="47"/>
      <c r="J109" s="47"/>
      <c r="K109" s="47"/>
      <c r="L109" s="47"/>
      <c r="M109" s="47"/>
      <c r="N109" s="47"/>
      <c r="O109" s="47"/>
    </row>
    <row r="110" spans="1:15" ht="30.75" customHeight="1">
      <c r="A110" s="21" t="s">
        <v>200</v>
      </c>
      <c r="B110" s="28" t="s">
        <v>201</v>
      </c>
      <c r="C110" s="29"/>
      <c r="D110" s="39"/>
      <c r="E110" s="25">
        <f t="shared" si="6"/>
        <v>0</v>
      </c>
      <c r="F110" s="79"/>
      <c r="G110" s="79"/>
      <c r="H110" s="26">
        <f t="shared" si="5"/>
        <v>0</v>
      </c>
      <c r="I110" s="47"/>
      <c r="J110" s="47"/>
      <c r="K110" s="47"/>
      <c r="L110" s="47"/>
      <c r="M110" s="47"/>
      <c r="N110" s="47"/>
      <c r="O110" s="47"/>
    </row>
    <row r="111" spans="1:15" ht="15.75" customHeight="1">
      <c r="A111" s="21" t="s">
        <v>202</v>
      </c>
      <c r="B111" s="32" t="s">
        <v>203</v>
      </c>
      <c r="C111" s="29" t="s">
        <v>185</v>
      </c>
      <c r="D111" s="39">
        <v>20</v>
      </c>
      <c r="E111" s="25">
        <f t="shared" si="6"/>
        <v>0</v>
      </c>
      <c r="F111" s="79"/>
      <c r="G111" s="79"/>
      <c r="H111" s="26">
        <f t="shared" ref="H111:H139" si="7">D111*E111</f>
        <v>0</v>
      </c>
      <c r="I111" s="47"/>
      <c r="J111" s="47"/>
      <c r="K111" s="47"/>
      <c r="L111" s="47"/>
      <c r="M111" s="47"/>
      <c r="N111" s="47"/>
      <c r="O111" s="47"/>
    </row>
    <row r="112" spans="1:15" ht="15.75" customHeight="1">
      <c r="A112" s="21" t="s">
        <v>204</v>
      </c>
      <c r="B112" s="32" t="s">
        <v>205</v>
      </c>
      <c r="C112" s="29" t="s">
        <v>185</v>
      </c>
      <c r="D112" s="39">
        <v>450</v>
      </c>
      <c r="E112" s="25">
        <f t="shared" si="6"/>
        <v>0</v>
      </c>
      <c r="F112" s="79"/>
      <c r="G112" s="79"/>
      <c r="H112" s="26">
        <f t="shared" si="7"/>
        <v>0</v>
      </c>
      <c r="I112" s="47"/>
      <c r="J112" s="47"/>
      <c r="K112" s="47"/>
      <c r="L112" s="47"/>
      <c r="M112" s="47"/>
      <c r="N112" s="47"/>
      <c r="O112" s="47"/>
    </row>
    <row r="113" spans="1:15" ht="15.75" customHeight="1">
      <c r="A113" s="21" t="s">
        <v>206</v>
      </c>
      <c r="B113" s="32" t="s">
        <v>207</v>
      </c>
      <c r="C113" s="29" t="s">
        <v>185</v>
      </c>
      <c r="D113" s="39">
        <v>90</v>
      </c>
      <c r="E113" s="25">
        <f t="shared" si="6"/>
        <v>0</v>
      </c>
      <c r="F113" s="79"/>
      <c r="G113" s="79"/>
      <c r="H113" s="26">
        <f t="shared" si="7"/>
        <v>0</v>
      </c>
      <c r="I113" s="47"/>
      <c r="J113" s="47"/>
      <c r="K113" s="47"/>
      <c r="L113" s="47"/>
      <c r="M113" s="47"/>
      <c r="N113" s="47"/>
      <c r="O113" s="47"/>
    </row>
    <row r="114" spans="1:15" ht="15.75" customHeight="1">
      <c r="A114" s="21" t="s">
        <v>208</v>
      </c>
      <c r="B114" s="32" t="s">
        <v>209</v>
      </c>
      <c r="C114" s="29" t="s">
        <v>185</v>
      </c>
      <c r="D114" s="39">
        <v>461</v>
      </c>
      <c r="E114" s="25">
        <f t="shared" si="6"/>
        <v>0</v>
      </c>
      <c r="F114" s="79"/>
      <c r="G114" s="79"/>
      <c r="H114" s="26">
        <f t="shared" si="7"/>
        <v>0</v>
      </c>
      <c r="I114" s="47"/>
      <c r="J114" s="47"/>
      <c r="K114" s="47"/>
      <c r="L114" s="47"/>
      <c r="M114" s="47"/>
      <c r="N114" s="47"/>
      <c r="O114" s="47"/>
    </row>
    <row r="115" spans="1:15" ht="15.75" customHeight="1">
      <c r="A115" s="21" t="s">
        <v>210</v>
      </c>
      <c r="B115" s="32" t="s">
        <v>211</v>
      </c>
      <c r="C115" s="29" t="s">
        <v>185</v>
      </c>
      <c r="D115" s="39">
        <v>30</v>
      </c>
      <c r="E115" s="25">
        <f t="shared" si="6"/>
        <v>0</v>
      </c>
      <c r="F115" s="79"/>
      <c r="G115" s="79"/>
      <c r="H115" s="26">
        <f t="shared" si="7"/>
        <v>0</v>
      </c>
      <c r="I115" s="47"/>
      <c r="J115" s="47"/>
      <c r="K115" s="47"/>
      <c r="L115" s="47"/>
      <c r="M115" s="47"/>
      <c r="N115" s="47"/>
      <c r="O115" s="47"/>
    </row>
    <row r="116" spans="1:15" ht="15.75" customHeight="1">
      <c r="A116" s="21" t="s">
        <v>212</v>
      </c>
      <c r="B116" s="32" t="s">
        <v>213</v>
      </c>
      <c r="C116" s="29" t="s">
        <v>185</v>
      </c>
      <c r="D116" s="39">
        <v>1760</v>
      </c>
      <c r="E116" s="25">
        <f t="shared" si="6"/>
        <v>0</v>
      </c>
      <c r="F116" s="79"/>
      <c r="G116" s="79"/>
      <c r="H116" s="26">
        <f t="shared" si="7"/>
        <v>0</v>
      </c>
      <c r="I116" s="47"/>
      <c r="J116" s="47"/>
      <c r="K116" s="47"/>
      <c r="L116" s="47"/>
      <c r="M116" s="47"/>
      <c r="N116" s="47"/>
      <c r="O116" s="47"/>
    </row>
    <row r="117" spans="1:15" ht="15.75" customHeight="1">
      <c r="A117" s="21" t="s">
        <v>214</v>
      </c>
      <c r="B117" s="32" t="s">
        <v>215</v>
      </c>
      <c r="C117" s="29" t="s">
        <v>185</v>
      </c>
      <c r="D117" s="39">
        <v>1350</v>
      </c>
      <c r="E117" s="25">
        <f t="shared" si="6"/>
        <v>0</v>
      </c>
      <c r="F117" s="79"/>
      <c r="G117" s="79"/>
      <c r="H117" s="26">
        <f t="shared" si="7"/>
        <v>0</v>
      </c>
      <c r="I117" s="47"/>
      <c r="J117" s="47"/>
      <c r="K117" s="47"/>
      <c r="L117" s="47"/>
      <c r="M117" s="47"/>
      <c r="N117" s="47"/>
      <c r="O117" s="47"/>
    </row>
    <row r="118" spans="1:15" ht="15.75" customHeight="1">
      <c r="A118" s="21" t="s">
        <v>216</v>
      </c>
      <c r="B118" s="32" t="s">
        <v>217</v>
      </c>
      <c r="C118" s="29" t="s">
        <v>185</v>
      </c>
      <c r="D118" s="39">
        <v>10462</v>
      </c>
      <c r="E118" s="25">
        <f t="shared" si="6"/>
        <v>0</v>
      </c>
      <c r="F118" s="79"/>
      <c r="G118" s="79"/>
      <c r="H118" s="26">
        <f t="shared" si="7"/>
        <v>0</v>
      </c>
      <c r="I118" s="47"/>
      <c r="J118" s="47"/>
      <c r="K118" s="47"/>
      <c r="L118" s="47"/>
      <c r="M118" s="47"/>
      <c r="N118" s="47"/>
      <c r="O118" s="47"/>
    </row>
    <row r="119" spans="1:15" ht="15.75" customHeight="1">
      <c r="A119" s="21" t="s">
        <v>218</v>
      </c>
      <c r="B119" s="32" t="s">
        <v>219</v>
      </c>
      <c r="C119" s="29" t="s">
        <v>185</v>
      </c>
      <c r="D119" s="39">
        <v>4404</v>
      </c>
      <c r="E119" s="25">
        <f t="shared" si="6"/>
        <v>0</v>
      </c>
      <c r="F119" s="79"/>
      <c r="G119" s="79"/>
      <c r="H119" s="26">
        <f t="shared" si="7"/>
        <v>0</v>
      </c>
      <c r="I119" s="47"/>
      <c r="J119" s="47"/>
      <c r="K119" s="47"/>
      <c r="L119" s="47"/>
      <c r="M119" s="47"/>
      <c r="N119" s="47"/>
      <c r="O119" s="47"/>
    </row>
    <row r="120" spans="1:15" ht="15.75" customHeight="1">
      <c r="A120" s="21" t="s">
        <v>220</v>
      </c>
      <c r="B120" s="32" t="s">
        <v>221</v>
      </c>
      <c r="C120" s="29" t="s">
        <v>185</v>
      </c>
      <c r="D120" s="39">
        <v>700</v>
      </c>
      <c r="E120" s="25">
        <f t="shared" si="6"/>
        <v>0</v>
      </c>
      <c r="F120" s="79"/>
      <c r="G120" s="79"/>
      <c r="H120" s="26">
        <f t="shared" si="7"/>
        <v>0</v>
      </c>
      <c r="I120" s="47"/>
      <c r="J120" s="47"/>
      <c r="K120" s="47"/>
      <c r="L120" s="47"/>
      <c r="M120" s="47"/>
      <c r="N120" s="47"/>
      <c r="O120" s="47"/>
    </row>
    <row r="121" spans="1:15" ht="15.75" customHeight="1">
      <c r="A121" s="21" t="s">
        <v>222</v>
      </c>
      <c r="B121" s="32" t="s">
        <v>223</v>
      </c>
      <c r="C121" s="29" t="s">
        <v>185</v>
      </c>
      <c r="D121" s="39">
        <v>40</v>
      </c>
      <c r="E121" s="25">
        <f t="shared" si="6"/>
        <v>0</v>
      </c>
      <c r="F121" s="79"/>
      <c r="G121" s="79"/>
      <c r="H121" s="26">
        <f t="shared" si="7"/>
        <v>0</v>
      </c>
      <c r="I121" s="47"/>
      <c r="J121" s="47"/>
      <c r="K121" s="47"/>
      <c r="L121" s="47"/>
      <c r="M121" s="47"/>
      <c r="N121" s="47"/>
      <c r="O121" s="47"/>
    </row>
    <row r="122" spans="1:15" ht="15.75" customHeight="1">
      <c r="A122" s="21" t="s">
        <v>224</v>
      </c>
      <c r="B122" s="32" t="s">
        <v>225</v>
      </c>
      <c r="C122" s="29" t="s">
        <v>185</v>
      </c>
      <c r="D122" s="39">
        <v>5300</v>
      </c>
      <c r="E122" s="25">
        <f t="shared" si="6"/>
        <v>0</v>
      </c>
      <c r="F122" s="79"/>
      <c r="G122" s="79"/>
      <c r="H122" s="26">
        <f t="shared" si="7"/>
        <v>0</v>
      </c>
      <c r="I122" s="47"/>
      <c r="J122" s="47"/>
      <c r="K122" s="47"/>
      <c r="L122" s="47"/>
      <c r="M122" s="47"/>
      <c r="N122" s="47"/>
      <c r="O122" s="47"/>
    </row>
    <row r="123" spans="1:15" ht="15.75" customHeight="1">
      <c r="A123" s="21" t="s">
        <v>226</v>
      </c>
      <c r="B123" s="32" t="s">
        <v>227</v>
      </c>
      <c r="C123" s="29" t="s">
        <v>185</v>
      </c>
      <c r="D123" s="39">
        <v>50</v>
      </c>
      <c r="E123" s="25">
        <f t="shared" si="6"/>
        <v>0</v>
      </c>
      <c r="F123" s="79"/>
      <c r="G123" s="79"/>
      <c r="H123" s="26">
        <f t="shared" si="7"/>
        <v>0</v>
      </c>
      <c r="I123" s="47"/>
      <c r="J123" s="47"/>
      <c r="K123" s="47"/>
      <c r="L123" s="47"/>
      <c r="M123" s="47"/>
      <c r="N123" s="47"/>
      <c r="O123" s="47"/>
    </row>
    <row r="124" spans="1:15" ht="15.75" customHeight="1">
      <c r="A124" s="21" t="s">
        <v>228</v>
      </c>
      <c r="B124" s="32" t="s">
        <v>229</v>
      </c>
      <c r="C124" s="29" t="s">
        <v>185</v>
      </c>
      <c r="D124" s="39">
        <v>100</v>
      </c>
      <c r="E124" s="25">
        <f t="shared" si="6"/>
        <v>0</v>
      </c>
      <c r="F124" s="79"/>
      <c r="G124" s="79"/>
      <c r="H124" s="26">
        <f t="shared" si="7"/>
        <v>0</v>
      </c>
      <c r="I124" s="47"/>
      <c r="J124" s="47"/>
      <c r="K124" s="47"/>
      <c r="L124" s="47"/>
      <c r="M124" s="47"/>
      <c r="N124" s="47"/>
      <c r="O124" s="47"/>
    </row>
    <row r="125" spans="1:15" ht="15.75" customHeight="1">
      <c r="A125" s="21" t="s">
        <v>230</v>
      </c>
      <c r="B125" s="37"/>
      <c r="C125" s="29" t="s">
        <v>185</v>
      </c>
      <c r="D125" s="39"/>
      <c r="E125" s="25">
        <f t="shared" si="6"/>
        <v>0</v>
      </c>
      <c r="F125" s="79"/>
      <c r="G125" s="79"/>
      <c r="H125" s="26">
        <f t="shared" si="7"/>
        <v>0</v>
      </c>
      <c r="I125" s="47"/>
      <c r="J125" s="47"/>
      <c r="K125" s="47"/>
      <c r="L125" s="47"/>
      <c r="M125" s="47"/>
      <c r="N125" s="47"/>
      <c r="O125" s="47"/>
    </row>
    <row r="126" spans="1:15" ht="15.75" customHeight="1">
      <c r="A126" s="21" t="s">
        <v>231</v>
      </c>
      <c r="B126" s="28" t="s">
        <v>232</v>
      </c>
      <c r="C126" s="29"/>
      <c r="D126" s="39"/>
      <c r="E126" s="25">
        <f t="shared" si="6"/>
        <v>0</v>
      </c>
      <c r="F126" s="79"/>
      <c r="G126" s="79"/>
      <c r="H126" s="26">
        <f t="shared" si="7"/>
        <v>0</v>
      </c>
      <c r="I126" s="47"/>
      <c r="J126" s="47"/>
      <c r="K126" s="47"/>
      <c r="L126" s="47"/>
      <c r="M126" s="47"/>
      <c r="N126" s="47"/>
      <c r="O126" s="47"/>
    </row>
    <row r="127" spans="1:15" ht="15.75" customHeight="1">
      <c r="A127" s="21" t="s">
        <v>233</v>
      </c>
      <c r="B127" s="32" t="s">
        <v>234</v>
      </c>
      <c r="C127" s="29" t="s">
        <v>185</v>
      </c>
      <c r="D127" s="39">
        <v>40</v>
      </c>
      <c r="E127" s="25">
        <f t="shared" si="6"/>
        <v>0</v>
      </c>
      <c r="F127" s="79"/>
      <c r="G127" s="79"/>
      <c r="H127" s="26">
        <f t="shared" si="7"/>
        <v>0</v>
      </c>
      <c r="I127" s="47"/>
      <c r="J127" s="47"/>
      <c r="K127" s="47"/>
      <c r="L127" s="47"/>
      <c r="M127" s="47"/>
      <c r="N127" s="47"/>
      <c r="O127" s="47"/>
    </row>
    <row r="128" spans="1:15" ht="15.75" customHeight="1">
      <c r="A128" s="21" t="s">
        <v>235</v>
      </c>
      <c r="B128" s="32" t="s">
        <v>203</v>
      </c>
      <c r="C128" s="29" t="s">
        <v>185</v>
      </c>
      <c r="D128" s="39">
        <v>5</v>
      </c>
      <c r="E128" s="25">
        <f t="shared" si="6"/>
        <v>0</v>
      </c>
      <c r="F128" s="79"/>
      <c r="G128" s="79"/>
      <c r="H128" s="26">
        <f t="shared" si="7"/>
        <v>0</v>
      </c>
      <c r="I128" s="47"/>
      <c r="J128" s="47"/>
      <c r="K128" s="47"/>
      <c r="L128" s="47"/>
      <c r="M128" s="47"/>
      <c r="N128" s="47"/>
      <c r="O128" s="47"/>
    </row>
    <row r="129" spans="1:15" ht="15.75" customHeight="1">
      <c r="A129" s="21" t="s">
        <v>236</v>
      </c>
      <c r="B129" s="32" t="s">
        <v>237</v>
      </c>
      <c r="C129" s="29" t="s">
        <v>185</v>
      </c>
      <c r="D129" s="39">
        <v>90</v>
      </c>
      <c r="E129" s="25">
        <f t="shared" si="6"/>
        <v>0</v>
      </c>
      <c r="F129" s="79"/>
      <c r="G129" s="79"/>
      <c r="H129" s="26">
        <f t="shared" si="7"/>
        <v>0</v>
      </c>
      <c r="I129" s="47"/>
      <c r="J129" s="47"/>
      <c r="K129" s="47"/>
      <c r="L129" s="47"/>
      <c r="M129" s="47"/>
      <c r="N129" s="47"/>
      <c r="O129" s="47"/>
    </row>
    <row r="130" spans="1:15" ht="15.75" customHeight="1">
      <c r="A130" s="21" t="s">
        <v>238</v>
      </c>
      <c r="B130" s="32" t="s">
        <v>207</v>
      </c>
      <c r="C130" s="29" t="s">
        <v>185</v>
      </c>
      <c r="D130" s="39">
        <v>50</v>
      </c>
      <c r="E130" s="25">
        <f t="shared" si="6"/>
        <v>0</v>
      </c>
      <c r="F130" s="79"/>
      <c r="G130" s="79"/>
      <c r="H130" s="26">
        <f t="shared" si="7"/>
        <v>0</v>
      </c>
      <c r="I130" s="47"/>
      <c r="J130" s="47"/>
      <c r="K130" s="47"/>
      <c r="L130" s="47"/>
      <c r="M130" s="47"/>
      <c r="N130" s="47"/>
      <c r="O130" s="47"/>
    </row>
    <row r="131" spans="1:15" ht="15.75" customHeight="1">
      <c r="A131" s="21" t="s">
        <v>239</v>
      </c>
      <c r="B131" s="32" t="s">
        <v>209</v>
      </c>
      <c r="C131" s="29" t="s">
        <v>185</v>
      </c>
      <c r="D131" s="39">
        <v>70</v>
      </c>
      <c r="E131" s="25">
        <f>F131+G131</f>
        <v>0</v>
      </c>
      <c r="F131" s="79"/>
      <c r="G131" s="79"/>
      <c r="H131" s="26">
        <f t="shared" si="7"/>
        <v>0</v>
      </c>
      <c r="I131" s="47"/>
      <c r="J131" s="47"/>
      <c r="K131" s="47"/>
      <c r="L131" s="47"/>
      <c r="M131" s="47"/>
      <c r="N131" s="47"/>
      <c r="O131" s="47"/>
    </row>
    <row r="132" spans="1:15" ht="15.75" customHeight="1">
      <c r="A132" s="21" t="s">
        <v>240</v>
      </c>
      <c r="B132" s="32" t="s">
        <v>211</v>
      </c>
      <c r="C132" s="29" t="s">
        <v>185</v>
      </c>
      <c r="D132" s="39">
        <v>20</v>
      </c>
      <c r="E132" s="25">
        <f t="shared" si="6"/>
        <v>0</v>
      </c>
      <c r="F132" s="79"/>
      <c r="G132" s="79"/>
      <c r="H132" s="26">
        <f t="shared" si="7"/>
        <v>0</v>
      </c>
      <c r="I132" s="47"/>
      <c r="J132" s="47"/>
      <c r="K132" s="47"/>
      <c r="L132" s="47"/>
      <c r="M132" s="47"/>
      <c r="N132" s="47"/>
      <c r="O132" s="47"/>
    </row>
    <row r="133" spans="1:15" ht="15.75" customHeight="1">
      <c r="A133" s="21" t="s">
        <v>241</v>
      </c>
      <c r="B133" s="32" t="s">
        <v>242</v>
      </c>
      <c r="C133" s="29" t="s">
        <v>185</v>
      </c>
      <c r="D133" s="39">
        <v>40</v>
      </c>
      <c r="E133" s="25">
        <f t="shared" si="6"/>
        <v>0</v>
      </c>
      <c r="F133" s="79"/>
      <c r="G133" s="79"/>
      <c r="H133" s="26">
        <f t="shared" si="7"/>
        <v>0</v>
      </c>
      <c r="I133" s="47"/>
      <c r="J133" s="47"/>
      <c r="K133" s="47"/>
      <c r="L133" s="47"/>
      <c r="M133" s="47"/>
      <c r="N133" s="47"/>
      <c r="O133" s="47"/>
    </row>
    <row r="134" spans="1:15" ht="15.75" customHeight="1">
      <c r="A134" s="21" t="s">
        <v>243</v>
      </c>
      <c r="B134" s="32" t="s">
        <v>244</v>
      </c>
      <c r="C134" s="29" t="s">
        <v>185</v>
      </c>
      <c r="D134" s="39">
        <v>25</v>
      </c>
      <c r="E134" s="25">
        <f t="shared" si="6"/>
        <v>0</v>
      </c>
      <c r="F134" s="79"/>
      <c r="G134" s="79"/>
      <c r="H134" s="26">
        <f t="shared" si="7"/>
        <v>0</v>
      </c>
      <c r="I134" s="47"/>
      <c r="J134" s="47"/>
      <c r="K134" s="47"/>
      <c r="L134" s="47"/>
      <c r="M134" s="47"/>
      <c r="N134" s="47"/>
      <c r="O134" s="47"/>
    </row>
    <row r="135" spans="1:15" ht="15.75" customHeight="1">
      <c r="A135" s="21" t="s">
        <v>245</v>
      </c>
      <c r="B135" s="32" t="s">
        <v>246</v>
      </c>
      <c r="C135" s="29" t="s">
        <v>185</v>
      </c>
      <c r="D135" s="39">
        <v>100</v>
      </c>
      <c r="E135" s="25">
        <f t="shared" si="6"/>
        <v>0</v>
      </c>
      <c r="F135" s="79"/>
      <c r="G135" s="79"/>
      <c r="H135" s="26">
        <f t="shared" si="7"/>
        <v>0</v>
      </c>
      <c r="I135" s="47"/>
      <c r="J135" s="47"/>
      <c r="K135" s="47"/>
      <c r="L135" s="47"/>
      <c r="M135" s="47"/>
      <c r="N135" s="47"/>
      <c r="O135" s="47"/>
    </row>
    <row r="136" spans="1:15" ht="15.75" customHeight="1">
      <c r="A136" s="21" t="s">
        <v>247</v>
      </c>
      <c r="B136" s="32" t="s">
        <v>248</v>
      </c>
      <c r="C136" s="29" t="s">
        <v>185</v>
      </c>
      <c r="D136" s="39">
        <v>215</v>
      </c>
      <c r="E136" s="25">
        <f t="shared" si="6"/>
        <v>0</v>
      </c>
      <c r="F136" s="79"/>
      <c r="G136" s="79"/>
      <c r="H136" s="26">
        <f t="shared" si="7"/>
        <v>0</v>
      </c>
      <c r="I136" s="47"/>
      <c r="J136" s="47"/>
      <c r="K136" s="47"/>
      <c r="L136" s="47"/>
      <c r="M136" s="47"/>
      <c r="N136" s="47"/>
      <c r="O136" s="47"/>
    </row>
    <row r="137" spans="1:15" ht="15.75" customHeight="1">
      <c r="A137" s="21" t="s">
        <v>249</v>
      </c>
      <c r="B137" s="49" t="s">
        <v>219</v>
      </c>
      <c r="C137" s="29" t="s">
        <v>185</v>
      </c>
      <c r="D137" s="50">
        <v>1365</v>
      </c>
      <c r="E137" s="25">
        <f t="shared" si="6"/>
        <v>0</v>
      </c>
      <c r="F137" s="79"/>
      <c r="G137" s="79"/>
      <c r="H137" s="26">
        <f t="shared" si="7"/>
        <v>0</v>
      </c>
      <c r="I137" s="47"/>
      <c r="J137" s="47"/>
      <c r="K137" s="47"/>
      <c r="L137" s="47"/>
      <c r="M137" s="47"/>
      <c r="N137" s="47"/>
      <c r="O137" s="47"/>
    </row>
    <row r="138" spans="1:15" ht="15.75" customHeight="1">
      <c r="A138" s="21" t="s">
        <v>12</v>
      </c>
      <c r="B138" s="51" t="s">
        <v>250</v>
      </c>
      <c r="C138" s="29"/>
      <c r="D138" s="52"/>
      <c r="E138" s="25"/>
      <c r="F138" s="79"/>
      <c r="G138" s="79"/>
      <c r="H138" s="26" t="s">
        <v>12</v>
      </c>
      <c r="I138" s="47"/>
      <c r="J138" s="47"/>
      <c r="K138" s="47"/>
      <c r="L138" s="47"/>
      <c r="M138" s="47"/>
      <c r="N138" s="47"/>
      <c r="O138" s="47"/>
    </row>
    <row r="139" spans="1:15" ht="15.75" customHeight="1">
      <c r="A139" s="21" t="s">
        <v>251</v>
      </c>
      <c r="B139" s="38" t="s">
        <v>252</v>
      </c>
      <c r="C139" s="29" t="s">
        <v>30</v>
      </c>
      <c r="D139" s="53">
        <v>6</v>
      </c>
      <c r="E139" s="25">
        <f>F139+G139</f>
        <v>0</v>
      </c>
      <c r="F139" s="79"/>
      <c r="G139" s="79"/>
      <c r="H139" s="26">
        <f t="shared" si="7"/>
        <v>0</v>
      </c>
      <c r="I139" s="47"/>
      <c r="J139" s="47"/>
      <c r="K139" s="47"/>
      <c r="L139" s="47"/>
      <c r="M139" s="47"/>
      <c r="N139" s="47"/>
      <c r="O139" s="47"/>
    </row>
    <row r="140" spans="1:15" ht="15.75" customHeight="1">
      <c r="A140" s="21" t="s">
        <v>253</v>
      </c>
      <c r="B140" s="54" t="s">
        <v>254</v>
      </c>
      <c r="C140" s="29" t="s">
        <v>185</v>
      </c>
      <c r="D140" s="55">
        <v>50</v>
      </c>
      <c r="E140" s="25">
        <f>F140+G140</f>
        <v>0</v>
      </c>
      <c r="F140" s="79"/>
      <c r="G140" s="79"/>
      <c r="H140" s="26">
        <f>D140*E140</f>
        <v>0</v>
      </c>
      <c r="I140" s="47"/>
      <c r="J140" s="47"/>
      <c r="K140" s="47"/>
      <c r="L140" s="47"/>
      <c r="M140" s="47"/>
      <c r="N140" s="47"/>
      <c r="O140" s="47"/>
    </row>
    <row r="141" spans="1:15" ht="15.75" customHeight="1">
      <c r="A141" s="21"/>
      <c r="B141" s="56"/>
      <c r="C141" s="23"/>
      <c r="D141" s="24"/>
      <c r="E141" s="25"/>
      <c r="F141" s="108"/>
      <c r="G141" s="108"/>
      <c r="H141" s="26"/>
      <c r="I141" s="47"/>
      <c r="J141" s="47"/>
      <c r="K141" s="47"/>
      <c r="L141" s="47"/>
      <c r="M141" s="47"/>
      <c r="N141" s="47"/>
      <c r="O141" s="47"/>
    </row>
    <row r="142" spans="1:15" ht="18.75">
      <c r="A142" s="57"/>
      <c r="B142" s="85" t="s">
        <v>267</v>
      </c>
      <c r="C142" s="58"/>
      <c r="D142" s="59"/>
      <c r="E142" s="60"/>
      <c r="F142" s="109"/>
      <c r="G142" s="109"/>
      <c r="H142" s="61">
        <f>SUM(H14:H140)</f>
        <v>0</v>
      </c>
    </row>
    <row r="143" spans="1:15">
      <c r="A143" s="62"/>
      <c r="B143" s="78" t="s">
        <v>272</v>
      </c>
      <c r="C143" s="63"/>
      <c r="D143" s="64"/>
      <c r="E143" s="65"/>
      <c r="F143" s="109"/>
      <c r="G143" s="109"/>
      <c r="H143" s="110"/>
    </row>
    <row r="144" spans="1:15" s="2" customFormat="1" ht="14.1" customHeight="1">
      <c r="A144" s="66"/>
      <c r="B144" s="67"/>
      <c r="C144" s="68"/>
      <c r="D144" s="69"/>
      <c r="E144" s="94" t="s">
        <v>255</v>
      </c>
      <c r="F144" s="95"/>
      <c r="G144" s="96"/>
      <c r="H144" s="82" t="s">
        <v>256</v>
      </c>
    </row>
    <row r="145" spans="1:8" s="2" customFormat="1" ht="14.25">
      <c r="A145" s="10"/>
      <c r="E145" s="94" t="s">
        <v>257</v>
      </c>
      <c r="F145" s="95"/>
      <c r="G145" s="96"/>
      <c r="H145" s="86" t="s">
        <v>258</v>
      </c>
    </row>
    <row r="146" spans="1:8" s="2" customFormat="1" ht="14.1" customHeight="1">
      <c r="A146" s="43"/>
      <c r="B146" s="70"/>
      <c r="C146" s="71"/>
      <c r="D146" s="72"/>
      <c r="E146" s="94" t="s">
        <v>259</v>
      </c>
      <c r="F146" s="95"/>
      <c r="G146" s="96"/>
      <c r="H146" s="82" t="s">
        <v>260</v>
      </c>
    </row>
    <row r="147" spans="1:8" s="2" customFormat="1" ht="36" customHeight="1">
      <c r="A147" s="43"/>
      <c r="B147" s="73"/>
      <c r="E147" s="94" t="s">
        <v>261</v>
      </c>
      <c r="F147" s="95"/>
      <c r="G147" s="96"/>
      <c r="H147" s="82" t="s">
        <v>262</v>
      </c>
    </row>
    <row r="148" spans="1:8" s="2" customFormat="1" ht="14.25">
      <c r="A148" s="43"/>
      <c r="B148" s="74"/>
      <c r="C148" s="71"/>
      <c r="D148" s="72"/>
      <c r="E148" s="97" t="s">
        <v>263</v>
      </c>
      <c r="F148" s="97"/>
      <c r="G148" s="97"/>
      <c r="H148" s="80" t="s">
        <v>260</v>
      </c>
    </row>
    <row r="149" spans="1:8" s="2" customFormat="1" ht="27" customHeight="1">
      <c r="A149" s="43"/>
      <c r="B149" s="84" t="s">
        <v>264</v>
      </c>
      <c r="C149" s="81" t="s">
        <v>265</v>
      </c>
      <c r="D149" s="83" t="s">
        <v>266</v>
      </c>
      <c r="E149"/>
      <c r="F149"/>
      <c r="G149"/>
      <c r="H149"/>
    </row>
    <row r="150" spans="1:8" s="2" customFormat="1">
      <c r="A150" s="10"/>
      <c r="B150" s="111"/>
      <c r="C150" s="112"/>
      <c r="D150" s="113"/>
      <c r="E150"/>
      <c r="F150"/>
      <c r="G150"/>
      <c r="H150"/>
    </row>
    <row r="151" spans="1:8" ht="19.5">
      <c r="B151" s="75"/>
    </row>
    <row r="152" spans="1:8" ht="15.75">
      <c r="A152" s="76"/>
      <c r="B152" s="77"/>
    </row>
    <row r="153" spans="1:8" ht="15.75">
      <c r="A153" s="76"/>
      <c r="B153" s="77"/>
    </row>
    <row r="154" spans="1:8" ht="15.75">
      <c r="A154" s="76"/>
      <c r="B154" s="77"/>
    </row>
  </sheetData>
  <sheetProtection algorithmName="SHA-512" hashValue="N6TOxVqMV2PnqEa3vDauT3pte7jFYBUOAbcNTzJeTAMmXzWRj9WKdCOyfFB/Rk2vJwsvf1mzdPbdVNwL97SRYA==" saltValue="i73nM22G3Xt+2YCQG5c/dQ==" spinCount="100000" sheet="1" objects="1" scenarios="1" pivotTables="0"/>
  <mergeCells count="15">
    <mergeCell ref="E147:G147"/>
    <mergeCell ref="E148:G148"/>
    <mergeCell ref="E10:E11"/>
    <mergeCell ref="H10:H11"/>
    <mergeCell ref="A6:H7"/>
    <mergeCell ref="E9:F9"/>
    <mergeCell ref="G9:H9"/>
    <mergeCell ref="E144:G144"/>
    <mergeCell ref="E145:G145"/>
    <mergeCell ref="E146:G146"/>
    <mergeCell ref="A2:C2"/>
    <mergeCell ref="D2:H2"/>
    <mergeCell ref="A3:C3"/>
    <mergeCell ref="A5:L5"/>
    <mergeCell ref="E8:H8"/>
  </mergeCells>
  <pageMargins left="0.7" right="0.7" top="0.75" bottom="0.75" header="0.3" footer="0.3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58"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a.baranovskaya@akstroi39.ru</cp:lastModifiedBy>
  <dcterms:created xsi:type="dcterms:W3CDTF">2006-09-16T00:00:00Z</dcterms:created>
  <dcterms:modified xsi:type="dcterms:W3CDTF">2026-04-30T08:29:41Z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EF1216C56E7549678B6113DFBC76E58E_12</vt:lpwstr>
  </property>
  <property fmtid="{D5CDD505-2E9C-101B-9397-08002B2CF9AE}" pid="3" name="KSOProductBuildVer">
    <vt:lpwstr>1049-12.2.0.23196</vt:lpwstr>
  </property>
</Properties>
</file>