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dmilatkacheva/Desktop/флешка/тендеры/земля /"/>
    </mc:Choice>
  </mc:AlternateContent>
  <xr:revisionPtr revIDLastSave="0" documentId="13_ncr:1_{EFCA4847-C4CC-D941-B5FE-BF581212C925}" xr6:coauthVersionLast="47" xr6:coauthVersionMax="47" xr10:uidLastSave="{00000000-0000-0000-0000-000000000000}"/>
  <bookViews>
    <workbookView xWindow="860" yWindow="2740" windowWidth="28800" windowHeight="121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D19" i="1"/>
  <c r="E21" i="1"/>
  <c r="H21" i="1" s="1"/>
  <c r="E20" i="1"/>
  <c r="H20" i="1" s="1"/>
  <c r="E19" i="1"/>
  <c r="H19" i="1" s="1"/>
  <c r="E18" i="1"/>
  <c r="H18" i="1" s="1"/>
  <c r="E17" i="1"/>
  <c r="H17" i="1" s="1"/>
  <c r="H16" i="1"/>
  <c r="E16" i="1"/>
  <c r="H22" i="1" l="1"/>
</calcChain>
</file>

<file path=xl/sharedStrings.xml><?xml version="1.0" encoding="utf-8"?>
<sst xmlns="http://schemas.openxmlformats.org/spreadsheetml/2006/main" count="236" uniqueCount="97">
  <si>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</si>
  <si>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</si>
  <si>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</si>
  <si>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>на выполнение комплекса работ  по устройству    жилого дома строение 2 этап 1 строительства (Многоквартирный жилой дом  с инженерными коммуникациями, расположенный на территории участка с кадастровым номером 76:23:010402:250, по адресу: г. Ярославль, Дзержинский р-н, МКР №15).</t>
  </si>
  <si>
    <t>наименование организации</t>
  </si>
  <si>
    <t>ИНН/ОГРН :</t>
  </si>
  <si>
    <t xml:space="preserve">Стоимость за ед. изм. без НДС, 
руб </t>
  </si>
  <si>
    <t>в т.ч.</t>
  </si>
  <si>
    <t xml:space="preserve">Всего без НДС, руб </t>
  </si>
  <si>
    <t>№</t>
  </si>
  <si>
    <t>Наименование</t>
  </si>
  <si>
    <t>Ед.изм.</t>
  </si>
  <si>
    <t>Кол-во</t>
  </si>
  <si>
    <t>Стоимость работ без НДС, 
руб</t>
  </si>
  <si>
    <t xml:space="preserve">Стоимость материалов / оборудования без НДС, 
руб </t>
  </si>
  <si>
    <t>1</t>
  </si>
  <si>
    <t>шт</t>
  </si>
  <si>
    <t>2</t>
  </si>
  <si>
    <t>3</t>
  </si>
  <si>
    <t>4</t>
  </si>
  <si>
    <t>5</t>
  </si>
  <si>
    <t>6</t>
  </si>
  <si>
    <t>7</t>
  </si>
  <si>
    <t>Труба из сшитого полипропилена</t>
  </si>
  <si>
    <t>DN25х2,8</t>
  </si>
  <si>
    <t>м</t>
  </si>
  <si>
    <t>DN20х2,5</t>
  </si>
  <si>
    <t>DN15х2,5</t>
  </si>
  <si>
    <t>Труба  стальная  электросварная</t>
  </si>
  <si>
    <t>ф57х3,0(Dy50)</t>
  </si>
  <si>
    <t>ф32х2,8(Dy32)</t>
  </si>
  <si>
    <t>ф25х2,8(Dy25)</t>
  </si>
  <si>
    <t>Окраска  труб  масляной  краской  по  грунту  за  2  раза</t>
  </si>
  <si>
    <t>м2</t>
  </si>
  <si>
    <t>Изоляция  для  труб  толщиной  20мм</t>
  </si>
  <si>
    <t>ф57х3,0</t>
  </si>
  <si>
    <t>ф20х2,5(Dy20)</t>
  </si>
  <si>
    <t>Труба  из  сшитого  полипропилена</t>
  </si>
  <si>
    <t>ф20х2,8(Dy20)</t>
  </si>
  <si>
    <t>ВСЕГО без НДС:</t>
  </si>
  <si>
    <t>НДС 5%, 7%,  22%:</t>
  </si>
  <si>
    <t>Всего с НДС 5%, 7%,  22%: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</si>
  <si>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</si>
  <si>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</si>
  <si>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</si>
  <si>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</si>
  <si>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</si>
  <si>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</si>
  <si>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</si>
  <si>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</si>
  <si>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</si>
  <si>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</si>
  <si>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</si>
  <si>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</si>
  <si>
    <r>
      <rPr>
        <i/>
        <sz val="12"/>
        <rFont val="Arial Narrow"/>
        <family val="2"/>
      </rPr>
      <t>Радиатор  биметаллический  высотой  570мм</t>
    </r>
    <r>
      <rPr>
        <i/>
        <sz val="12"/>
        <rFont val="Times New Roman"/>
        <family val="1"/>
      </rPr>
      <t xml:space="preserve"> </t>
    </r>
    <r>
      <rPr>
        <i/>
        <sz val="12"/>
        <rFont val="Arial Narrow"/>
        <family val="2"/>
      </rPr>
      <t>8  секций     с  краном  Маевского  и  монтажным  комплектом</t>
    </r>
  </si>
  <si>
    <r>
      <rPr>
        <i/>
        <sz val="12"/>
        <rFont val="Arial Narrow"/>
        <family val="2"/>
      </rPr>
      <t>Радиатор  биметаллический  высотой  570мм</t>
    </r>
    <r>
      <rPr>
        <i/>
        <sz val="12"/>
        <rFont val="Times New Roman"/>
        <family val="1"/>
      </rPr>
      <t xml:space="preserve"> </t>
    </r>
    <r>
      <rPr>
        <i/>
        <sz val="12"/>
        <rFont val="Arial Narrow"/>
        <family val="2"/>
      </rPr>
      <t>10  секций     с  краном  Маевского  и  монтажным  комплектом</t>
    </r>
  </si>
  <si>
    <r>
      <rPr>
        <i/>
        <sz val="12"/>
        <rFont val="Arial Narrow"/>
        <family val="2"/>
      </rPr>
      <t>Радиатор  биметаллический  высотой  570мм</t>
    </r>
    <r>
      <rPr>
        <i/>
        <sz val="12"/>
        <rFont val="Times New Roman"/>
        <family val="1"/>
      </rPr>
      <t xml:space="preserve"> </t>
    </r>
    <r>
      <rPr>
        <i/>
        <sz val="12"/>
        <rFont val="Arial Narrow"/>
        <family val="2"/>
      </rPr>
      <t>12  секций     с  краном  Маевского  и  монтажным  комплектом</t>
    </r>
  </si>
  <si>
    <t>Кронштейн  для  крепления  трубы  в  составе:(хомут,шпилька,анкер,</t>
  </si>
  <si>
    <t>Мамурин Дмитрий &lt;dmamurin@yandex.ru&gt;</t>
  </si>
  <si>
    <r>
      <rPr>
        <i/>
        <sz val="12"/>
        <rFont val="Arial Narrow"/>
        <family val="2"/>
      </rPr>
      <t xml:space="preserve">Кронштейн  для  крепления  трубы  в  составе:(хомут,шпилька,анкер, 2 </t>
    </r>
    <r>
      <rPr>
        <i/>
        <sz val="12"/>
        <rFont val="Times New Roman"/>
        <family val="1"/>
      </rPr>
      <t>гайки)</t>
    </r>
  </si>
  <si>
    <r>
      <rPr>
        <i/>
        <vertAlign val="superscript"/>
        <sz val="12"/>
        <rFont val="Arial Narrow"/>
        <family val="2"/>
      </rPr>
      <t xml:space="preserve">                                                          </t>
    </r>
    <r>
      <rPr>
        <i/>
        <sz val="12"/>
        <rFont val="Arial Narrow"/>
        <family val="2"/>
      </rPr>
      <t>ф57х3,0(Dy50)</t>
    </r>
  </si>
  <si>
    <t>Изоляция для труб толщиной 20 мм</t>
  </si>
  <si>
    <r>
      <rPr>
        <i/>
        <vertAlign val="superscript"/>
        <sz val="12"/>
        <rFont val="Arial Narrow"/>
        <family val="2"/>
      </rPr>
      <t xml:space="preserve">,2  гайки)                                                                  </t>
    </r>
    <r>
      <rPr>
        <i/>
        <sz val="12"/>
        <rFont val="Arial Narrow"/>
        <family val="2"/>
      </rPr>
      <t>ф57х3,0(Dy50)</t>
    </r>
  </si>
  <si>
    <r>
      <rPr>
        <i/>
        <sz val="11.5"/>
        <rFont val="Arial Narrow"/>
        <family val="2"/>
      </rPr>
      <t>ф57х3,0</t>
    </r>
  </si>
  <si>
    <r>
      <rPr>
        <i/>
        <sz val="11.5"/>
        <rFont val="Arial Narrow"/>
        <family val="2"/>
      </rPr>
      <t>ф25х2,8(Dy25)</t>
    </r>
  </si>
  <si>
    <r>
      <rPr>
        <i/>
        <sz val="11.5"/>
        <rFont val="Arial Narrow"/>
        <family val="2"/>
      </rPr>
      <t>ф20х2,5(Dy20)</t>
    </r>
  </si>
  <si>
    <r>
      <rPr>
        <i/>
        <sz val="11.5"/>
        <rFont val="Arial Narrow"/>
        <family val="2"/>
      </rPr>
      <t>ф57х3,0(Dy50)</t>
    </r>
  </si>
  <si>
    <r>
      <rPr>
        <i/>
        <sz val="13.5"/>
        <rFont val="Arial Narrow"/>
        <family val="2"/>
      </rPr>
      <t>Отопление(2  секция)</t>
    </r>
  </si>
  <si>
    <r>
      <rPr>
        <i/>
        <sz val="11.5"/>
        <rFont val="Arial Narrow"/>
        <family val="2"/>
      </rPr>
      <t xml:space="preserve">Радиатор  биметаллический  высотой  570мм
</t>
    </r>
    <r>
      <rPr>
        <i/>
        <sz val="11.5"/>
        <rFont val="Arial Narrow"/>
        <family val="2"/>
      </rPr>
      <t>8  секций     с  краном  Маевского  и  монтажным  комплектом</t>
    </r>
  </si>
  <si>
    <r>
      <rPr>
        <i/>
        <sz val="11.5"/>
        <rFont val="Arial Narrow"/>
        <family val="2"/>
      </rPr>
      <t xml:space="preserve">Радиатор  биметаллический  высотой  570мм
</t>
    </r>
    <r>
      <rPr>
        <i/>
        <sz val="11.5"/>
        <rFont val="Arial Narrow"/>
        <family val="2"/>
      </rPr>
      <t>10  секций     с  краном  Маевского  и  монтажным  комплектом</t>
    </r>
  </si>
  <si>
    <r>
      <rPr>
        <i/>
        <sz val="11.5"/>
        <rFont val="Arial Narrow"/>
        <family val="2"/>
      </rPr>
      <t xml:space="preserve">Радиатор  биметаллический  высотой  570мм
</t>
    </r>
    <r>
      <rPr>
        <i/>
        <sz val="11.5"/>
        <rFont val="Arial Narrow"/>
        <family val="2"/>
      </rPr>
      <t>12  секций     с  краном  Маевского  и  монтажным  комплектом</t>
    </r>
  </si>
  <si>
    <r>
      <rPr>
        <i/>
        <sz val="11.5"/>
        <rFont val="Arial Narrow"/>
        <family val="2"/>
      </rPr>
      <t>Гребенка  поэтажная  на  5  групп</t>
    </r>
  </si>
  <si>
    <r>
      <rPr>
        <i/>
        <sz val="11.5"/>
        <rFont val="Arial Narrow"/>
        <family val="2"/>
      </rPr>
      <t>Гребенка  поэтажная  на  4  группы</t>
    </r>
  </si>
  <si>
    <r>
      <rPr>
        <i/>
        <sz val="11.5"/>
        <rFont val="Arial Narrow"/>
        <family val="2"/>
      </rPr>
      <t>Гребенка  поэтажная  на  3  группы</t>
    </r>
  </si>
  <si>
    <r>
      <rPr>
        <i/>
        <sz val="11.5"/>
        <rFont val="Arial Narrow"/>
        <family val="2"/>
      </rPr>
      <t>Термостатический  клапан  (терморегулятор)  Dy20  ВР-НР,  прямой</t>
    </r>
  </si>
  <si>
    <r>
      <rPr>
        <i/>
        <sz val="11.5"/>
        <rFont val="Arial Narrow"/>
        <family val="2"/>
      </rPr>
      <t>Кран  шаровой  муфтовый  Dy20</t>
    </r>
  </si>
  <si>
    <r>
      <rPr>
        <i/>
        <sz val="11.5"/>
        <rFont val="Arial Narrow"/>
        <family val="2"/>
      </rPr>
      <t>Клапан  балансировочный  ручной   Dy50</t>
    </r>
  </si>
  <si>
    <r>
      <rPr>
        <i/>
        <sz val="11.5"/>
        <rFont val="Arial Narrow"/>
        <family val="2"/>
      </rPr>
      <t>Кран  шаровой  муфтовый  Dy15</t>
    </r>
  </si>
  <si>
    <r>
      <rPr>
        <i/>
        <sz val="11.5"/>
        <rFont val="Arial Narrow"/>
        <family val="2"/>
      </rPr>
      <t>Кран  шаровой  муфтовый  Dy25</t>
    </r>
  </si>
  <si>
    <r>
      <rPr>
        <i/>
        <sz val="11.5"/>
        <rFont val="Arial Narrow"/>
        <family val="2"/>
      </rPr>
      <t>Кран  шаровой  муфтовый  Dy32</t>
    </r>
  </si>
  <si>
    <t>Кронштейн для крепления трубы в составе:(хомут,шпилька,анкер,</t>
  </si>
  <si>
    <t>,2  гайки)                                                                  ф57х3,0(Dy50)</t>
  </si>
  <si>
    <t>,2  гайки)</t>
  </si>
  <si>
    <t>Подготовительные работы</t>
  </si>
  <si>
    <t>Земляные работы</t>
  </si>
  <si>
    <t xml:space="preserve">Срезка растительного слоя 0,2 м </t>
  </si>
  <si>
    <t>м3/м2</t>
  </si>
  <si>
    <t>1058/5291</t>
  </si>
  <si>
    <t>Разработка грунта под котлован</t>
  </si>
  <si>
    <t>м3</t>
  </si>
  <si>
    <t>Планировка площадки грунтом, из котлована</t>
  </si>
  <si>
    <t>Устройство основания из плит</t>
  </si>
  <si>
    <t>Укладка плит дорожных по песчанному основанию</t>
  </si>
  <si>
    <t>Общестроительные работы ниже  отм. 0.000</t>
  </si>
  <si>
    <t>Устройство  песчаной подготовки под бетонную подготовку толщ. 200 мм.</t>
  </si>
  <si>
    <t xml:space="preserve">Планируемое начало работ  июнь 2026 год
</t>
  </si>
  <si>
    <t>на выполнение комплекса работ  по устройству    жилого дома строение 3  (Многоквартирный жилой дом  с инженерными коммуникациями, расположенный на территории участка с кадастровым номером 76:23:010402:995, по адресу: г. Ярославль, Дзержинский р-н, МКР №15).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</si>
</sst>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.##0.00_-;\-* #\.##0.00_-;_-* &quot;-&quot;??_-;_-@_-"/>
    <numFmt numFmtId="165" formatCode="#\ ##0.00"/>
    <numFmt numFmtId="166" formatCode="#\ ##0.0"/>
    <numFmt numFmtId="167" formatCode="#\ ##0"/>
    <numFmt numFmtId="168" formatCode="_-* #,##0.00_р_._-;\-* #,##0.00_р_._-;_-* &quot;-&quot;??_р_._-;_-@_-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Arial Narrow"/>
      <family val="2"/>
    </font>
    <font>
      <sz val="12"/>
      <color rgb="FF000000"/>
      <name val="Times New Roman"/>
      <family val="1"/>
    </font>
    <font>
      <i/>
      <vertAlign val="superscript"/>
      <sz val="12"/>
      <name val="Arial Narrow"/>
      <family val="2"/>
    </font>
    <font>
      <vertAlign val="superscript"/>
      <sz val="12"/>
      <name val="Times New Roman"/>
      <family val="1"/>
    </font>
    <font>
      <i/>
      <sz val="11.5"/>
      <name val="Times New Roman"/>
      <family val="1"/>
    </font>
    <font>
      <i/>
      <sz val="13.5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rgb="FF0070C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rgb="FFFF0000"/>
      <name val="Tahoma"/>
      <family val="2"/>
    </font>
    <font>
      <sz val="12"/>
      <color indexed="8"/>
      <name val="Arial Cyr"/>
      <charset val="204"/>
    </font>
    <font>
      <sz val="10"/>
      <name val="Arial Cyr"/>
      <charset val="204"/>
    </font>
    <font>
      <i/>
      <sz val="11.5"/>
      <name val="Arial Narrow"/>
      <family val="2"/>
    </font>
    <font>
      <i/>
      <sz val="12"/>
      <name val="Times New Roman"/>
      <family val="1"/>
    </font>
    <font>
      <i/>
      <sz val="13.5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4" fontId="36" fillId="0" borderId="0" applyFont="0" applyFill="0" applyBorder="0" applyAlignment="0" applyProtection="0">
      <alignment vertical="center"/>
    </xf>
    <xf numFmtId="0" fontId="31" fillId="5" borderId="11" applyNumberFormat="0" applyFont="0">
      <alignment horizontal="left" vertical="top" wrapText="1"/>
    </xf>
    <xf numFmtId="0" fontId="32" fillId="0" borderId="0"/>
    <xf numFmtId="168" fontId="1" fillId="4" borderId="0" applyNumberFormat="0" applyFont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5" fontId="12" fillId="2" borderId="0" xfId="0" applyNumberFormat="1" applyFont="1" applyFill="1" applyAlignment="1">
      <alignment vertical="center" wrapText="1"/>
    </xf>
    <xf numFmtId="166" fontId="10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7" fontId="22" fillId="0" borderId="7" xfId="0" applyNumberFormat="1" applyFont="1" applyBorder="1" applyAlignment="1">
      <alignment horizontal="center" vertical="center" wrapText="1"/>
    </xf>
    <xf numFmtId="167" fontId="21" fillId="0" borderId="10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7" fontId="12" fillId="0" borderId="9" xfId="0" applyNumberFormat="1" applyFont="1" applyBorder="1" applyAlignment="1">
      <alignment horizontal="center" vertical="center" wrapText="1"/>
    </xf>
    <xf numFmtId="167" fontId="10" fillId="0" borderId="9" xfId="0" applyNumberFormat="1" applyFont="1" applyBorder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 applyProtection="1">
      <alignment horizontal="center" wrapText="1"/>
      <protection locked="0"/>
    </xf>
    <xf numFmtId="167" fontId="10" fillId="0" borderId="9" xfId="0" applyNumberFormat="1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9" fillId="0" borderId="0" xfId="0" applyFont="1"/>
    <xf numFmtId="0" fontId="11" fillId="0" borderId="0" xfId="0" applyFont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0" fillId="3" borderId="0" xfId="0" applyFill="1"/>
    <xf numFmtId="0" fontId="21" fillId="0" borderId="9" xfId="0" applyFont="1" applyBorder="1" applyAlignment="1">
      <alignment horizontal="center"/>
    </xf>
    <xf numFmtId="0" fontId="22" fillId="0" borderId="9" xfId="0" applyFont="1" applyBorder="1" applyAlignment="1">
      <alignment vertical="center"/>
    </xf>
    <xf numFmtId="0" fontId="12" fillId="0" borderId="9" xfId="0" applyFont="1" applyBorder="1"/>
    <xf numFmtId="166" fontId="12" fillId="0" borderId="9" xfId="0" applyNumberFormat="1" applyFont="1" applyBorder="1" applyAlignment="1">
      <alignment horizontal="center"/>
    </xf>
    <xf numFmtId="0" fontId="25" fillId="0" borderId="9" xfId="0" applyFont="1" applyBorder="1"/>
    <xf numFmtId="167" fontId="25" fillId="0" borderId="9" xfId="0" applyNumberFormat="1" applyFont="1" applyBorder="1" applyAlignment="1">
      <alignment horizontal="center"/>
    </xf>
    <xf numFmtId="0" fontId="24" fillId="0" borderId="0" xfId="0" applyFont="1" applyAlignment="1">
      <alignment vertical="center"/>
    </xf>
    <xf numFmtId="0" fontId="15" fillId="0" borderId="0" xfId="0" applyFont="1"/>
    <xf numFmtId="166" fontId="15" fillId="0" borderId="0" xfId="0" applyNumberFormat="1" applyFont="1" applyAlignment="1">
      <alignment horizontal="center"/>
    </xf>
    <xf numFmtId="0" fontId="28" fillId="0" borderId="10" xfId="0" applyFont="1" applyBorder="1" applyAlignment="1" applyProtection="1">
      <alignment horizontal="right"/>
      <protection locked="0"/>
    </xf>
    <xf numFmtId="0" fontId="28" fillId="0" borderId="9" xfId="0" applyFont="1" applyBorder="1" applyAlignment="1" applyProtection="1">
      <alignment horizontal="right"/>
      <protection locked="0"/>
    </xf>
    <xf numFmtId="0" fontId="28" fillId="0" borderId="9" xfId="0" applyFont="1" applyBorder="1" applyAlignment="1" applyProtection="1">
      <alignment horizontal="right" wrapText="1"/>
      <protection locked="0"/>
    </xf>
    <xf numFmtId="0" fontId="15" fillId="0" borderId="0" xfId="0" applyFont="1" applyProtection="1">
      <protection locked="0"/>
    </xf>
    <xf numFmtId="166" fontId="15" fillId="0" borderId="0" xfId="0" applyNumberFormat="1" applyFont="1" applyAlignment="1" applyProtection="1">
      <alignment horizontal="center"/>
      <protection locked="0"/>
    </xf>
    <xf numFmtId="49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11" fillId="0" borderId="0" xfId="0" applyFont="1" applyProtection="1">
      <protection locked="0"/>
    </xf>
    <xf numFmtId="0" fontId="37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6" borderId="9" xfId="4" applyNumberFormat="1" applyFont="1" applyFill="1" applyBorder="1" applyAlignment="1">
      <alignment horizontal="center" vertical="top" wrapText="1"/>
    </xf>
    <xf numFmtId="0" fontId="38" fillId="6" borderId="9" xfId="4" applyNumberFormat="1" applyFont="1" applyFill="1" applyBorder="1" applyAlignment="1">
      <alignment horizontal="center" vertical="center"/>
    </xf>
    <xf numFmtId="4" fontId="38" fillId="6" borderId="9" xfId="1" applyNumberFormat="1" applyFont="1" applyFill="1" applyBorder="1" applyAlignment="1">
      <alignment vertical="center"/>
    </xf>
    <xf numFmtId="0" fontId="38" fillId="3" borderId="9" xfId="4" applyNumberFormat="1" applyFont="1" applyFill="1" applyBorder="1" applyAlignment="1">
      <alignment vertical="top" wrapText="1"/>
    </xf>
    <xf numFmtId="0" fontId="38" fillId="3" borderId="9" xfId="4" applyNumberFormat="1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4" fontId="38" fillId="3" borderId="9" xfId="1" applyNumberFormat="1" applyFont="1" applyFill="1" applyBorder="1" applyAlignment="1">
      <alignment horizontal="center" vertical="center"/>
    </xf>
    <xf numFmtId="0" fontId="40" fillId="0" borderId="9" xfId="0" applyFont="1" applyBorder="1" applyAlignment="1">
      <alignment vertical="center" wrapText="1"/>
    </xf>
    <xf numFmtId="0" fontId="41" fillId="0" borderId="9" xfId="0" applyFont="1" applyBorder="1" applyAlignment="1">
      <alignment horizontal="center" vertical="center" wrapText="1"/>
    </xf>
    <xf numFmtId="0" fontId="37" fillId="3" borderId="9" xfId="4" applyNumberFormat="1" applyFont="1" applyFill="1" applyBorder="1" applyAlignment="1">
      <alignment horizontal="center" vertical="top" wrapText="1"/>
    </xf>
    <xf numFmtId="167" fontId="40" fillId="0" borderId="9" xfId="3" applyNumberFormat="1" applyFont="1" applyBorder="1" applyAlignment="1">
      <alignment horizontal="center" vertical="center" wrapText="1"/>
    </xf>
    <xf numFmtId="165" fontId="40" fillId="0" borderId="9" xfId="3" applyNumberFormat="1" applyFont="1" applyBorder="1" applyAlignment="1">
      <alignment horizontal="right" vertical="center" wrapText="1"/>
    </xf>
    <xf numFmtId="0" fontId="38" fillId="3" borderId="9" xfId="4" applyNumberFormat="1" applyFont="1" applyFill="1" applyBorder="1" applyAlignment="1">
      <alignment horizontal="left" vertical="center" wrapText="1"/>
    </xf>
    <xf numFmtId="0" fontId="39" fillId="3" borderId="9" xfId="4" applyNumberFormat="1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right" wrapText="1"/>
    </xf>
    <xf numFmtId="167" fontId="21" fillId="0" borderId="6" xfId="0" applyNumberFormat="1" applyFont="1" applyBorder="1" applyAlignment="1">
      <alignment horizontal="center" vertical="center" wrapText="1"/>
    </xf>
    <xf numFmtId="167" fontId="21" fillId="0" borderId="1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167" fontId="19" fillId="0" borderId="3" xfId="0" applyNumberFormat="1" applyFont="1" applyBorder="1" applyAlignment="1" applyProtection="1">
      <alignment horizontal="center" vertical="center"/>
      <protection locked="0"/>
    </xf>
    <xf numFmtId="167" fontId="19" fillId="0" borderId="5" xfId="0" applyNumberFormat="1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horizontal="right" wrapText="1"/>
    </xf>
    <xf numFmtId="2" fontId="13" fillId="0" borderId="2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</cellXfs>
  <cellStyles count="5">
    <cellStyle name="Вводить вручную" xfId="4" xr:uid="{00000000-0005-0000-0000-000001000000}"/>
    <cellStyle name="Обычный" xfId="0" builtinId="0"/>
    <cellStyle name="Обычный 2" xfId="3" xr:uid="{00000000-0005-0000-0000-000003000000}"/>
    <cellStyle name="Финансовый" xfId="1" builtinId="3"/>
    <cellStyle name="OPIS" xfId="2" xr:uid="{00000000-0005-0000-0000-00000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7"/>
  <sheetViews>
    <sheetView tabSelected="1" view="pageBreakPreview" topLeftCell="A8" zoomScaleNormal="100" zoomScaleSheetLayoutView="100" workbookViewId="0">
      <selection activeCell="B13" sqref="B13:B21"/>
    </sheetView>
  </sheetViews>
  <sheetFormatPr baseColWidth="10" defaultColWidth="8.83203125" defaultRowHeight="15"/>
  <cols>
    <col min="1" max="1" width="8.83203125" style="11" customWidth="1"/>
    <col min="2" max="2" width="85.33203125" style="12" customWidth="1"/>
    <col min="3" max="3" width="9.1640625" style="13" customWidth="1"/>
    <col min="4" max="4" width="18.5" customWidth="1"/>
    <col min="5" max="5" width="12.5" customWidth="1"/>
    <col min="6" max="6" width="12.33203125" customWidth="1"/>
    <col min="7" max="7" width="13.83203125" customWidth="1"/>
    <col min="8" max="8" width="21.5" customWidth="1"/>
  </cols>
  <sheetData>
    <row r="2" spans="1:15" s="9" customFormat="1" ht="15" customHeight="1">
      <c r="A2" s="91"/>
      <c r="B2" s="91"/>
      <c r="C2" s="91"/>
      <c r="D2" s="14"/>
      <c r="E2" s="14" t="s">
        <v>0</v>
      </c>
      <c r="F2" s="14"/>
      <c r="G2" s="14"/>
      <c r="H2" s="14"/>
      <c r="I2" s="14"/>
      <c r="J2" s="14"/>
      <c r="K2" s="14"/>
    </row>
    <row r="3" spans="1:15" s="9" customFormat="1" ht="14">
      <c r="A3" s="92"/>
      <c r="B3" s="92"/>
      <c r="C3" s="92"/>
      <c r="D3" s="15"/>
      <c r="E3" s="93" t="s">
        <v>1</v>
      </c>
      <c r="F3" s="93"/>
      <c r="G3" s="93"/>
      <c r="H3" s="93"/>
    </row>
    <row r="4" spans="1:15" s="9" customFormat="1" ht="14">
      <c r="A4" s="16"/>
      <c r="D4" s="15"/>
    </row>
    <row r="5" spans="1:15" s="9" customFormat="1" ht="14">
      <c r="A5" s="94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5" s="10" customFormat="1" ht="32.25" customHeight="1">
      <c r="A6" s="85" t="s">
        <v>96</v>
      </c>
      <c r="B6" s="85"/>
      <c r="C6" s="85"/>
      <c r="D6" s="85"/>
      <c r="E6" s="85"/>
      <c r="F6" s="85"/>
      <c r="G6" s="85"/>
      <c r="H6" s="85"/>
      <c r="I6" s="41"/>
      <c r="J6" s="41"/>
      <c r="K6" s="41"/>
      <c r="L6" s="42"/>
    </row>
    <row r="7" spans="1:15" s="10" customFormat="1" ht="15" customHeight="1">
      <c r="A7" s="85"/>
      <c r="B7" s="85"/>
      <c r="C7" s="85"/>
      <c r="D7" s="85"/>
      <c r="E7" s="85"/>
      <c r="F7" s="85"/>
      <c r="G7" s="85"/>
      <c r="H7" s="85"/>
      <c r="I7" s="43"/>
    </row>
    <row r="8" spans="1:15" s="10" customFormat="1" ht="25.5" customHeight="1">
      <c r="A8" s="17"/>
      <c r="B8" s="17" t="s">
        <v>95</v>
      </c>
      <c r="C8" s="17"/>
      <c r="D8" s="17"/>
      <c r="E8" s="95" t="s">
        <v>4</v>
      </c>
      <c r="F8" s="96"/>
      <c r="G8" s="96"/>
      <c r="H8" s="97"/>
      <c r="I8" s="43"/>
    </row>
    <row r="9" spans="1:15" s="10" customFormat="1" ht="14">
      <c r="A9" s="18"/>
      <c r="B9" s="19"/>
      <c r="C9" s="20"/>
      <c r="D9" s="21"/>
      <c r="E9" s="86" t="s">
        <v>5</v>
      </c>
      <c r="F9" s="87"/>
      <c r="G9" s="88"/>
      <c r="H9" s="89"/>
    </row>
    <row r="10" spans="1:15" ht="20.25" customHeight="1">
      <c r="B10" s="22"/>
      <c r="C10" s="22"/>
      <c r="D10" s="22"/>
      <c r="E10" s="83" t="s">
        <v>6</v>
      </c>
      <c r="F10" s="23" t="s">
        <v>7</v>
      </c>
      <c r="G10" s="24"/>
      <c r="H10" s="83" t="s">
        <v>8</v>
      </c>
      <c r="I10" s="44"/>
      <c r="J10" s="44"/>
      <c r="K10" s="44"/>
      <c r="L10" s="45"/>
      <c r="M10" s="45"/>
      <c r="N10" s="45"/>
      <c r="O10" s="45"/>
    </row>
    <row r="11" spans="1:15" ht="71" customHeight="1">
      <c r="A11" s="25" t="s">
        <v>9</v>
      </c>
      <c r="B11" s="26" t="s">
        <v>10</v>
      </c>
      <c r="C11" s="27" t="s">
        <v>11</v>
      </c>
      <c r="D11" s="28" t="s">
        <v>12</v>
      </c>
      <c r="E11" s="84"/>
      <c r="F11" s="30" t="s">
        <v>13</v>
      </c>
      <c r="G11" s="30" t="s">
        <v>14</v>
      </c>
      <c r="H11" s="84"/>
      <c r="I11" s="44"/>
      <c r="J11" s="44"/>
      <c r="K11" s="44"/>
      <c r="L11" s="44"/>
      <c r="M11" s="44"/>
      <c r="N11" s="44"/>
      <c r="O11" s="45"/>
    </row>
    <row r="12" spans="1:15" ht="15.75" customHeight="1">
      <c r="A12" s="31" t="s">
        <v>15</v>
      </c>
      <c r="B12" s="32">
        <v>2</v>
      </c>
      <c r="C12" s="33">
        <v>3</v>
      </c>
      <c r="D12" s="34">
        <v>4</v>
      </c>
      <c r="E12" s="35">
        <v>5</v>
      </c>
      <c r="F12" s="33">
        <v>6</v>
      </c>
      <c r="G12" s="33">
        <v>7</v>
      </c>
      <c r="H12" s="35">
        <v>8</v>
      </c>
      <c r="I12" s="45"/>
      <c r="J12" s="45"/>
      <c r="K12" s="45"/>
      <c r="L12" s="45"/>
      <c r="M12" s="45"/>
      <c r="N12" s="45"/>
      <c r="O12" s="45"/>
    </row>
    <row r="13" spans="1:15" ht="15.75" customHeight="1">
      <c r="A13" s="31"/>
      <c r="B13" s="64" t="s">
        <v>83</v>
      </c>
      <c r="C13" s="65"/>
      <c r="D13" s="66"/>
      <c r="E13" s="36"/>
      <c r="F13" s="33"/>
      <c r="G13" s="33"/>
      <c r="H13" s="35"/>
      <c r="I13" s="45"/>
      <c r="J13" s="45"/>
      <c r="K13" s="45"/>
      <c r="L13" s="45"/>
      <c r="M13" s="45"/>
      <c r="N13" s="45"/>
      <c r="O13" s="45"/>
    </row>
    <row r="14" spans="1:15" ht="23" customHeight="1">
      <c r="A14" s="31"/>
      <c r="B14" s="67" t="s">
        <v>84</v>
      </c>
      <c r="C14" s="68"/>
      <c r="D14" s="69"/>
      <c r="E14" s="29"/>
      <c r="F14" s="37"/>
      <c r="G14" s="37"/>
      <c r="H14" s="35"/>
      <c r="I14" s="45"/>
      <c r="J14" s="45"/>
      <c r="K14" s="45"/>
      <c r="L14" s="45"/>
      <c r="M14" s="45"/>
      <c r="N14" s="45"/>
      <c r="O14" s="45"/>
    </row>
    <row r="15" spans="1:15" ht="24" customHeight="1">
      <c r="A15" s="31" t="s">
        <v>15</v>
      </c>
      <c r="B15" s="70" t="s">
        <v>85</v>
      </c>
      <c r="C15" s="71" t="s">
        <v>86</v>
      </c>
      <c r="D15" s="72" t="s">
        <v>87</v>
      </c>
      <c r="E15" s="38"/>
      <c r="F15" s="39"/>
      <c r="G15" s="39"/>
      <c r="H15" s="40">
        <f>E15*1058</f>
        <v>0</v>
      </c>
      <c r="I15" s="45"/>
      <c r="J15" s="45"/>
      <c r="K15" s="45"/>
      <c r="L15" s="45"/>
      <c r="M15" s="45"/>
      <c r="N15" s="45"/>
      <c r="O15" s="45"/>
    </row>
    <row r="16" spans="1:15" ht="24" customHeight="1">
      <c r="A16" s="31" t="s">
        <v>17</v>
      </c>
      <c r="B16" s="70" t="s">
        <v>88</v>
      </c>
      <c r="C16" s="71" t="s">
        <v>89</v>
      </c>
      <c r="D16" s="73">
        <v>1813</v>
      </c>
      <c r="E16" s="38">
        <f t="shared" ref="E16:E21" si="0">F16+G16</f>
        <v>0</v>
      </c>
      <c r="F16" s="39"/>
      <c r="G16" s="39"/>
      <c r="H16" s="40">
        <f t="shared" ref="H16:H21" si="1">E16*D16</f>
        <v>0</v>
      </c>
      <c r="I16" s="45"/>
      <c r="J16" s="45"/>
      <c r="K16" s="45"/>
      <c r="L16" s="45"/>
      <c r="M16" s="45"/>
      <c r="N16" s="45"/>
      <c r="O16" s="45"/>
    </row>
    <row r="17" spans="1:15" ht="24" customHeight="1">
      <c r="A17" s="31" t="s">
        <v>18</v>
      </c>
      <c r="B17" s="74" t="s">
        <v>90</v>
      </c>
      <c r="C17" s="71" t="s">
        <v>89</v>
      </c>
      <c r="D17" s="73">
        <v>1813</v>
      </c>
      <c r="E17" s="38">
        <f t="shared" si="0"/>
        <v>0</v>
      </c>
      <c r="F17" s="39"/>
      <c r="G17" s="39"/>
      <c r="H17" s="40">
        <f t="shared" si="1"/>
        <v>0</v>
      </c>
      <c r="I17" s="45"/>
      <c r="J17" s="45"/>
      <c r="K17" s="45"/>
      <c r="L17" s="45"/>
      <c r="M17" s="45"/>
      <c r="N17" s="45"/>
      <c r="O17" s="45"/>
    </row>
    <row r="18" spans="1:15" ht="15.75" customHeight="1">
      <c r="A18" s="31" t="s">
        <v>19</v>
      </c>
      <c r="B18" s="75" t="s">
        <v>91</v>
      </c>
      <c r="C18" s="71"/>
      <c r="D18" s="73"/>
      <c r="E18" s="38">
        <f t="shared" si="0"/>
        <v>0</v>
      </c>
      <c r="F18" s="39"/>
      <c r="G18" s="39"/>
      <c r="H18" s="40">
        <f t="shared" si="1"/>
        <v>0</v>
      </c>
      <c r="I18" s="45"/>
      <c r="J18" s="45"/>
      <c r="K18" s="45"/>
      <c r="L18" s="45"/>
      <c r="M18" s="45"/>
      <c r="N18" s="45"/>
      <c r="O18" s="45"/>
    </row>
    <row r="19" spans="1:15" ht="15.75" customHeight="1">
      <c r="A19" s="31" t="s">
        <v>20</v>
      </c>
      <c r="B19" s="74" t="s">
        <v>92</v>
      </c>
      <c r="C19" s="71" t="s">
        <v>33</v>
      </c>
      <c r="D19" s="73">
        <f>140*4.5</f>
        <v>630</v>
      </c>
      <c r="E19" s="38">
        <f t="shared" si="0"/>
        <v>0</v>
      </c>
      <c r="F19" s="39"/>
      <c r="G19" s="39"/>
      <c r="H19" s="40">
        <f t="shared" si="1"/>
        <v>0</v>
      </c>
      <c r="I19" s="45"/>
      <c r="J19" s="45"/>
      <c r="K19" s="45"/>
      <c r="L19" s="45"/>
      <c r="M19" s="45"/>
      <c r="N19" s="45"/>
      <c r="O19" s="45"/>
    </row>
    <row r="20" spans="1:15" ht="15.75" customHeight="1">
      <c r="A20" s="31" t="s">
        <v>21</v>
      </c>
      <c r="B20" s="76" t="s">
        <v>93</v>
      </c>
      <c r="C20" s="77"/>
      <c r="D20" s="78"/>
      <c r="E20" s="38">
        <f t="shared" si="0"/>
        <v>0</v>
      </c>
      <c r="F20" s="39"/>
      <c r="G20" s="39"/>
      <c r="H20" s="40">
        <f t="shared" si="1"/>
        <v>0</v>
      </c>
      <c r="I20" s="45"/>
      <c r="J20" s="45"/>
      <c r="K20" s="45"/>
      <c r="L20" s="45"/>
      <c r="M20" s="45"/>
      <c r="N20" s="45"/>
      <c r="O20" s="45"/>
    </row>
    <row r="21" spans="1:15" ht="15.75" customHeight="1">
      <c r="A21" s="31" t="s">
        <v>22</v>
      </c>
      <c r="B21" s="79" t="s">
        <v>94</v>
      </c>
      <c r="C21" s="80" t="s">
        <v>89</v>
      </c>
      <c r="D21" s="81">
        <v>463</v>
      </c>
      <c r="E21" s="38">
        <f t="shared" si="0"/>
        <v>0</v>
      </c>
      <c r="F21" s="39"/>
      <c r="G21" s="39"/>
      <c r="H21" s="40">
        <f t="shared" si="1"/>
        <v>0</v>
      </c>
      <c r="I21" s="45"/>
      <c r="J21" s="45"/>
      <c r="K21" s="45"/>
      <c r="L21" s="45"/>
      <c r="M21" s="45"/>
      <c r="N21" s="45"/>
      <c r="O21" s="45"/>
    </row>
    <row r="22" spans="1:15" s="10" customFormat="1" ht="27" customHeight="1">
      <c r="A22" s="46"/>
      <c r="B22" s="47" t="s">
        <v>39</v>
      </c>
      <c r="C22" s="48" t="s">
        <v>0</v>
      </c>
      <c r="D22" s="49" t="s">
        <v>0</v>
      </c>
      <c r="E22" s="50"/>
      <c r="F22" s="50"/>
      <c r="G22" s="50"/>
      <c r="H22" s="51">
        <f>SUM(H15:H21)</f>
        <v>0</v>
      </c>
      <c r="L22" s="63"/>
    </row>
    <row r="23" spans="1:15" s="10" customFormat="1" ht="27" customHeight="1">
      <c r="A23" s="46" t="s">
        <v>0</v>
      </c>
      <c r="B23" s="47" t="s">
        <v>40</v>
      </c>
      <c r="C23" s="48"/>
      <c r="D23" s="49"/>
      <c r="E23" s="50"/>
      <c r="F23" s="50"/>
      <c r="G23" s="50"/>
      <c r="H23" s="51"/>
      <c r="L23" s="63"/>
    </row>
    <row r="24" spans="1:15" s="10" customFormat="1" ht="27" customHeight="1">
      <c r="A24" s="46"/>
      <c r="B24" s="47" t="s">
        <v>41</v>
      </c>
      <c r="C24" s="48"/>
      <c r="D24" s="49"/>
      <c r="E24" s="50"/>
      <c r="F24" s="50"/>
      <c r="G24" s="50"/>
      <c r="H24" s="51"/>
      <c r="L24" s="63"/>
    </row>
    <row r="25" spans="1:15" s="10" customFormat="1" ht="30" customHeight="1">
      <c r="A25" s="41"/>
      <c r="B25" s="52"/>
      <c r="C25" s="53"/>
      <c r="D25" s="54"/>
      <c r="E25" s="90" t="s">
        <v>42</v>
      </c>
      <c r="F25" s="90"/>
      <c r="G25" s="90"/>
      <c r="H25" s="55" t="s">
        <v>43</v>
      </c>
    </row>
    <row r="26" spans="1:15" s="10" customFormat="1" ht="20" customHeight="1">
      <c r="A26" s="41"/>
      <c r="B26" s="52"/>
      <c r="C26" s="53"/>
      <c r="D26" s="54"/>
      <c r="E26" s="82" t="s">
        <v>44</v>
      </c>
      <c r="F26" s="82"/>
      <c r="G26" s="82"/>
      <c r="H26" s="56" t="s">
        <v>45</v>
      </c>
    </row>
    <row r="27" spans="1:15" s="10" customFormat="1" ht="22" customHeight="1">
      <c r="A27" s="41"/>
      <c r="B27" s="52"/>
      <c r="C27" s="53"/>
      <c r="D27" s="54"/>
      <c r="E27" s="82" t="s">
        <v>46</v>
      </c>
      <c r="F27" s="82"/>
      <c r="G27" s="82"/>
      <c r="H27" s="56" t="s">
        <v>47</v>
      </c>
    </row>
    <row r="28" spans="1:15" s="10" customFormat="1" ht="40" customHeight="1">
      <c r="A28" s="41"/>
      <c r="B28" s="52"/>
      <c r="C28" s="53"/>
      <c r="D28" s="54"/>
      <c r="E28" s="82" t="s">
        <v>48</v>
      </c>
      <c r="F28" s="82"/>
      <c r="G28" s="82"/>
      <c r="H28" s="57" t="s">
        <v>49</v>
      </c>
    </row>
    <row r="29" spans="1:15" s="10" customFormat="1" ht="21" customHeight="1">
      <c r="A29" s="41"/>
      <c r="B29" s="52"/>
      <c r="C29" s="53"/>
      <c r="D29" s="54"/>
      <c r="E29" s="82" t="s">
        <v>50</v>
      </c>
      <c r="F29" s="82"/>
      <c r="G29" s="82"/>
      <c r="H29" s="56" t="s">
        <v>47</v>
      </c>
    </row>
    <row r="30" spans="1:15" s="10" customFormat="1" ht="21" customHeight="1">
      <c r="A30" s="41"/>
      <c r="B30" s="52"/>
      <c r="C30" s="53"/>
      <c r="D30" s="54"/>
      <c r="E30"/>
      <c r="F30"/>
      <c r="G30"/>
      <c r="H30"/>
    </row>
    <row r="31" spans="1:15" s="10" customFormat="1">
      <c r="A31" s="18"/>
      <c r="B31" s="12"/>
      <c r="C31" s="20"/>
      <c r="D31" s="21"/>
      <c r="E31"/>
      <c r="F31"/>
      <c r="G31"/>
      <c r="H31"/>
    </row>
    <row r="32" spans="1:15">
      <c r="B32" s="58" t="s">
        <v>51</v>
      </c>
      <c r="C32" s="58" t="s">
        <v>52</v>
      </c>
      <c r="D32" s="59" t="s">
        <v>53</v>
      </c>
    </row>
    <row r="33" spans="1:2" ht="16">
      <c r="A33" s="60"/>
      <c r="B33" s="19"/>
    </row>
    <row r="34" spans="1:2" ht="20">
      <c r="A34" s="60"/>
      <c r="B34" s="61"/>
    </row>
    <row r="35" spans="1:2" ht="16">
      <c r="A35" s="60"/>
      <c r="B35" s="62"/>
    </row>
    <row r="36" spans="1:2" ht="16">
      <c r="B36" s="62"/>
    </row>
    <row r="37" spans="1:2" ht="16">
      <c r="B37" s="62"/>
    </row>
  </sheetData>
  <mergeCells count="15">
    <mergeCell ref="A2:C2"/>
    <mergeCell ref="A3:C3"/>
    <mergeCell ref="E3:H3"/>
    <mergeCell ref="A5:L5"/>
    <mergeCell ref="E8:H8"/>
    <mergeCell ref="E28:G28"/>
    <mergeCell ref="E29:G29"/>
    <mergeCell ref="E10:E11"/>
    <mergeCell ref="H10:H11"/>
    <mergeCell ref="A6:H7"/>
    <mergeCell ref="E9:F9"/>
    <mergeCell ref="G9:H9"/>
    <mergeCell ref="E25:G25"/>
    <mergeCell ref="E26:G26"/>
    <mergeCell ref="E27:G27"/>
  </mergeCells>
  <pageMargins left="0.70866141732283505" right="0.70866141732283505" top="0.74803149606299202" bottom="0.74803149606299202" header="0.31496062992126" footer="0.3149606299212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18"/>
  <sheetViews>
    <sheetView workbookViewId="0">
      <selection activeCell="C32" sqref="C32"/>
    </sheetView>
  </sheetViews>
  <sheetFormatPr baseColWidth="10" defaultColWidth="8.83203125" defaultRowHeight="15"/>
  <sheetData>
    <row r="6" spans="1:4">
      <c r="A6" t="s">
        <v>3</v>
      </c>
    </row>
    <row r="14" spans="1:4" ht="23" customHeight="1">
      <c r="B14" s="1"/>
    </row>
    <row r="15" spans="1:4" ht="37" customHeight="1">
      <c r="B15" s="2" t="s">
        <v>54</v>
      </c>
      <c r="C15" t="s">
        <v>16</v>
      </c>
      <c r="D15">
        <v>138</v>
      </c>
    </row>
    <row r="16" spans="1:4" ht="45" customHeight="1">
      <c r="B16" s="2" t="s">
        <v>55</v>
      </c>
      <c r="C16" t="s">
        <v>16</v>
      </c>
      <c r="D16">
        <v>180</v>
      </c>
    </row>
    <row r="17" spans="2:4" ht="40" customHeight="1">
      <c r="B17" s="2" t="s">
        <v>56</v>
      </c>
      <c r="C17" t="s">
        <v>16</v>
      </c>
      <c r="D17">
        <v>2</v>
      </c>
    </row>
    <row r="18" spans="2:4" ht="16">
      <c r="B18" s="3"/>
      <c r="C18" t="s">
        <v>16</v>
      </c>
      <c r="D18">
        <v>320</v>
      </c>
    </row>
    <row r="19" spans="2:4" ht="85">
      <c r="B19" s="2" t="s">
        <v>28</v>
      </c>
      <c r="C19" t="s">
        <v>16</v>
      </c>
      <c r="D19">
        <v>320</v>
      </c>
    </row>
    <row r="20" spans="2:4" ht="34">
      <c r="B20" s="2" t="s">
        <v>29</v>
      </c>
      <c r="C20" t="s">
        <v>16</v>
      </c>
      <c r="D20">
        <v>4</v>
      </c>
    </row>
    <row r="21" spans="2:4" ht="16">
      <c r="B21" s="3"/>
      <c r="C21" t="s">
        <v>16</v>
      </c>
      <c r="D21">
        <v>4</v>
      </c>
    </row>
    <row r="22" spans="2:4" ht="153">
      <c r="B22" s="2" t="s">
        <v>57</v>
      </c>
      <c r="C22" t="s">
        <v>16</v>
      </c>
      <c r="D22">
        <v>6</v>
      </c>
    </row>
    <row r="23" spans="2:4" ht="102">
      <c r="B23" s="3" t="s">
        <v>58</v>
      </c>
      <c r="C23" t="s">
        <v>16</v>
      </c>
      <c r="D23">
        <v>12</v>
      </c>
    </row>
    <row r="24" spans="2:4" ht="34">
      <c r="B24" s="2" t="s">
        <v>30</v>
      </c>
      <c r="C24" t="s">
        <v>16</v>
      </c>
      <c r="D24">
        <v>12</v>
      </c>
    </row>
    <row r="25" spans="2:4" ht="34">
      <c r="B25" s="2" t="s">
        <v>31</v>
      </c>
      <c r="C25" t="s">
        <v>0</v>
      </c>
      <c r="D25" t="s">
        <v>0</v>
      </c>
    </row>
    <row r="26" spans="2:4" ht="16">
      <c r="B26" s="3"/>
      <c r="C26" t="s">
        <v>25</v>
      </c>
      <c r="D26">
        <v>1616</v>
      </c>
    </row>
    <row r="27" spans="2:4" ht="153">
      <c r="B27" s="2" t="s">
        <v>57</v>
      </c>
      <c r="C27" t="s">
        <v>25</v>
      </c>
      <c r="D27">
        <v>1358</v>
      </c>
    </row>
    <row r="28" spans="2:4" ht="23" customHeight="1">
      <c r="B28" s="1"/>
      <c r="C28" t="s">
        <v>25</v>
      </c>
      <c r="D28">
        <v>664</v>
      </c>
    </row>
    <row r="29" spans="2:4" ht="26" customHeight="1">
      <c r="B29" s="2" t="s">
        <v>23</v>
      </c>
      <c r="C29" t="s">
        <v>0</v>
      </c>
    </row>
    <row r="30" spans="2:4" ht="27" customHeight="1">
      <c r="B30" s="3"/>
      <c r="C30" t="s">
        <v>25</v>
      </c>
      <c r="D30">
        <v>246</v>
      </c>
    </row>
    <row r="31" spans="2:4" ht="30" customHeight="1">
      <c r="B31" s="2" t="s">
        <v>59</v>
      </c>
    </row>
    <row r="32" spans="2:4" ht="53">
      <c r="B32" s="4" t="s">
        <v>60</v>
      </c>
      <c r="C32" t="s">
        <v>16</v>
      </c>
      <c r="D32">
        <v>8</v>
      </c>
    </row>
    <row r="33" spans="2:4" ht="114">
      <c r="B33" s="5" t="s">
        <v>32</v>
      </c>
      <c r="C33" t="s">
        <v>33</v>
      </c>
      <c r="D33">
        <v>148</v>
      </c>
    </row>
    <row r="34" spans="2:4" ht="76">
      <c r="B34" s="5" t="s">
        <v>61</v>
      </c>
    </row>
    <row r="35" spans="2:4" ht="19">
      <c r="B35" s="5" t="s">
        <v>35</v>
      </c>
      <c r="C35" t="s">
        <v>25</v>
      </c>
      <c r="D35">
        <v>246</v>
      </c>
    </row>
    <row r="36" spans="2:4" ht="38">
      <c r="B36" s="5" t="s">
        <v>31</v>
      </c>
      <c r="C36" t="s">
        <v>25</v>
      </c>
      <c r="D36">
        <v>1616</v>
      </c>
    </row>
    <row r="37" spans="2:4" ht="38">
      <c r="B37" s="5" t="s">
        <v>31</v>
      </c>
    </row>
    <row r="38" spans="2:4" ht="38">
      <c r="B38" s="5" t="s">
        <v>31</v>
      </c>
    </row>
    <row r="39" spans="2:4" ht="18">
      <c r="B39" s="5"/>
    </row>
    <row r="40" spans="2:4" ht="18">
      <c r="B40" s="4"/>
    </row>
    <row r="41" spans="2:4" ht="19">
      <c r="B41" s="4" t="s">
        <v>30</v>
      </c>
    </row>
    <row r="42" spans="2:4" ht="18">
      <c r="B42" s="4"/>
    </row>
    <row r="43" spans="2:4" ht="18">
      <c r="B43" s="4"/>
    </row>
    <row r="44" spans="2:4" ht="18">
      <c r="B44" s="4"/>
    </row>
    <row r="45" spans="2:4" ht="18">
      <c r="B45" s="4"/>
    </row>
    <row r="46" spans="2:4" ht="18">
      <c r="B46" s="4"/>
    </row>
    <row r="47" spans="2:4" ht="18">
      <c r="B47" s="4"/>
    </row>
    <row r="48" spans="2:4" ht="18">
      <c r="B48" s="4"/>
    </row>
    <row r="49" spans="2:2" ht="17">
      <c r="B49" s="2" t="s">
        <v>27</v>
      </c>
    </row>
    <row r="50" spans="2:2" ht="16">
      <c r="B50" s="3"/>
    </row>
    <row r="51" spans="2:2" ht="85">
      <c r="B51" s="2" t="s">
        <v>28</v>
      </c>
    </row>
    <row r="52" spans="2:2" ht="34">
      <c r="B52" s="2" t="s">
        <v>29</v>
      </c>
    </row>
    <row r="53" spans="2:2" ht="16">
      <c r="B53" s="3"/>
    </row>
    <row r="54" spans="2:2" ht="153">
      <c r="B54" s="2" t="s">
        <v>57</v>
      </c>
    </row>
    <row r="55" spans="2:2" ht="53">
      <c r="B55" s="4" t="s">
        <v>62</v>
      </c>
    </row>
    <row r="56" spans="2:2" ht="34">
      <c r="B56" s="2" t="s">
        <v>30</v>
      </c>
    </row>
    <row r="57" spans="2:2" ht="34">
      <c r="B57" s="2" t="s">
        <v>31</v>
      </c>
    </row>
    <row r="58" spans="2:2" ht="16">
      <c r="B58" s="3"/>
    </row>
    <row r="59" spans="2:2" ht="153">
      <c r="B59" s="2" t="s">
        <v>57</v>
      </c>
    </row>
    <row r="60" spans="2:2" ht="53">
      <c r="B60" s="4" t="s">
        <v>62</v>
      </c>
    </row>
    <row r="61" spans="2:2" ht="16">
      <c r="B61" s="3"/>
    </row>
    <row r="62" spans="2:2" ht="16">
      <c r="B62" s="3"/>
    </row>
    <row r="63" spans="2:2" ht="16">
      <c r="B63" s="3"/>
    </row>
    <row r="64" spans="2:2" ht="153">
      <c r="B64" s="2" t="s">
        <v>32</v>
      </c>
    </row>
    <row r="65" spans="2:2" ht="16">
      <c r="B65" s="3"/>
    </row>
    <row r="66" spans="2:2" ht="85">
      <c r="B66" s="2" t="s">
        <v>34</v>
      </c>
    </row>
    <row r="67" spans="2:2" ht="17">
      <c r="B67" s="6" t="s">
        <v>63</v>
      </c>
    </row>
    <row r="68" spans="2:2" ht="34">
      <c r="B68" s="6" t="s">
        <v>64</v>
      </c>
    </row>
    <row r="69" spans="2:2" ht="34">
      <c r="B69" s="6" t="s">
        <v>65</v>
      </c>
    </row>
    <row r="70" spans="2:2" ht="34">
      <c r="B70" s="6" t="s">
        <v>66</v>
      </c>
    </row>
    <row r="72" spans="2:2" ht="76">
      <c r="B72" s="7" t="s">
        <v>67</v>
      </c>
    </row>
    <row r="73" spans="2:2">
      <c r="B73" s="8"/>
    </row>
    <row r="74" spans="2:2">
      <c r="B74" s="8"/>
    </row>
    <row r="75" spans="2:2" ht="289">
      <c r="B75" s="8" t="s">
        <v>68</v>
      </c>
    </row>
    <row r="76" spans="2:2" ht="289">
      <c r="B76" s="8" t="s">
        <v>69</v>
      </c>
    </row>
    <row r="77" spans="2:2" ht="289">
      <c r="B77" s="8" t="s">
        <v>70</v>
      </c>
    </row>
    <row r="78" spans="2:2">
      <c r="B78" s="8"/>
    </row>
    <row r="79" spans="2:2" ht="85">
      <c r="B79" s="6" t="s">
        <v>71</v>
      </c>
    </row>
    <row r="80" spans="2:2" ht="85">
      <c r="B80" s="6" t="s">
        <v>72</v>
      </c>
    </row>
    <row r="81" spans="2:2" ht="85">
      <c r="B81" s="6" t="s">
        <v>73</v>
      </c>
    </row>
    <row r="82" spans="2:2">
      <c r="B82" s="8"/>
    </row>
    <row r="83" spans="2:2" ht="153">
      <c r="B83" s="6" t="s">
        <v>74</v>
      </c>
    </row>
    <row r="84" spans="2:2" ht="85">
      <c r="B84" s="6" t="s">
        <v>75</v>
      </c>
    </row>
    <row r="85" spans="2:2">
      <c r="B85" s="8"/>
    </row>
    <row r="86" spans="2:2" ht="102">
      <c r="B86" s="6" t="s">
        <v>76</v>
      </c>
    </row>
    <row r="87" spans="2:2" ht="85">
      <c r="B87" s="6" t="s">
        <v>75</v>
      </c>
    </row>
    <row r="88" spans="2:2" ht="85">
      <c r="B88" s="6" t="s">
        <v>77</v>
      </c>
    </row>
    <row r="89" spans="2:2">
      <c r="B89" s="8"/>
    </row>
    <row r="90" spans="2:2" ht="85">
      <c r="B90" s="6" t="s">
        <v>78</v>
      </c>
    </row>
    <row r="91" spans="2:2" ht="85">
      <c r="B91" s="6" t="s">
        <v>79</v>
      </c>
    </row>
    <row r="93" spans="2:2">
      <c r="B93" t="s">
        <v>37</v>
      </c>
    </row>
    <row r="95" spans="2:2">
      <c r="B95" t="s">
        <v>24</v>
      </c>
    </row>
    <row r="96" spans="2:2">
      <c r="B96" t="s">
        <v>26</v>
      </c>
    </row>
    <row r="97" spans="2:2">
      <c r="B97" t="s">
        <v>27</v>
      </c>
    </row>
    <row r="99" spans="2:2">
      <c r="B99" t="s">
        <v>28</v>
      </c>
    </row>
    <row r="100" spans="2:2">
      <c r="B100" t="s">
        <v>29</v>
      </c>
    </row>
    <row r="102" spans="2:2">
      <c r="B102" t="s">
        <v>80</v>
      </c>
    </row>
    <row r="103" spans="2:2">
      <c r="B103" t="s">
        <v>81</v>
      </c>
    </row>
    <row r="107" spans="2:2">
      <c r="B107" t="s">
        <v>57</v>
      </c>
    </row>
    <row r="108" spans="2:2">
      <c r="B108" t="s">
        <v>82</v>
      </c>
    </row>
    <row r="109" spans="2:2">
      <c r="B109" t="s">
        <v>30</v>
      </c>
    </row>
    <row r="110" spans="2:2">
      <c r="B110" t="s">
        <v>31</v>
      </c>
    </row>
    <row r="111" spans="2:2">
      <c r="B111" t="s">
        <v>38</v>
      </c>
    </row>
    <row r="112" spans="2:2">
      <c r="B112" t="s">
        <v>32</v>
      </c>
    </row>
    <row r="114" spans="2:2">
      <c r="B114" t="s">
        <v>34</v>
      </c>
    </row>
    <row r="115" spans="2:2">
      <c r="B115" t="s">
        <v>29</v>
      </c>
    </row>
    <row r="116" spans="2:2">
      <c r="B116" t="s">
        <v>31</v>
      </c>
    </row>
    <row r="117" spans="2:2">
      <c r="B117" t="s">
        <v>36</v>
      </c>
    </row>
    <row r="118" spans="2:2">
      <c r="B118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D118"/>
  <sheetViews>
    <sheetView workbookViewId="0">
      <selection activeCell="C32" sqref="C32"/>
    </sheetView>
  </sheetViews>
  <sheetFormatPr baseColWidth="10" defaultColWidth="8.83203125" defaultRowHeight="15"/>
  <sheetData>
    <row r="6" spans="1:4">
      <c r="A6" t="s">
        <v>3</v>
      </c>
    </row>
    <row r="14" spans="1:4" ht="23" customHeight="1">
      <c r="B14" s="1"/>
    </row>
    <row r="15" spans="1:4" ht="37" customHeight="1">
      <c r="B15" s="2" t="s">
        <v>54</v>
      </c>
      <c r="C15" t="s">
        <v>16</v>
      </c>
      <c r="D15">
        <v>138</v>
      </c>
    </row>
    <row r="16" spans="1:4" ht="45" customHeight="1">
      <c r="B16" s="2" t="s">
        <v>55</v>
      </c>
      <c r="C16" t="s">
        <v>16</v>
      </c>
      <c r="D16">
        <v>180</v>
      </c>
    </row>
    <row r="17" spans="2:4" ht="40" customHeight="1">
      <c r="B17" s="2" t="s">
        <v>56</v>
      </c>
      <c r="C17" t="s">
        <v>16</v>
      </c>
      <c r="D17">
        <v>2</v>
      </c>
    </row>
    <row r="18" spans="2:4" ht="16">
      <c r="B18" s="3"/>
      <c r="C18" t="s">
        <v>16</v>
      </c>
      <c r="D18">
        <v>320</v>
      </c>
    </row>
    <row r="19" spans="2:4" ht="85">
      <c r="B19" s="2" t="s">
        <v>28</v>
      </c>
      <c r="C19" t="s">
        <v>16</v>
      </c>
      <c r="D19">
        <v>320</v>
      </c>
    </row>
    <row r="20" spans="2:4" ht="34">
      <c r="B20" s="2" t="s">
        <v>29</v>
      </c>
      <c r="C20" t="s">
        <v>16</v>
      </c>
      <c r="D20">
        <v>4</v>
      </c>
    </row>
    <row r="21" spans="2:4" ht="16">
      <c r="B21" s="3"/>
      <c r="C21" t="s">
        <v>16</v>
      </c>
      <c r="D21">
        <v>4</v>
      </c>
    </row>
    <row r="22" spans="2:4" ht="153">
      <c r="B22" s="2" t="s">
        <v>80</v>
      </c>
      <c r="C22" t="s">
        <v>16</v>
      </c>
      <c r="D22">
        <v>6</v>
      </c>
    </row>
    <row r="23" spans="2:4" ht="102">
      <c r="B23" s="3" t="s">
        <v>58</v>
      </c>
      <c r="C23" t="s">
        <v>16</v>
      </c>
      <c r="D23">
        <v>12</v>
      </c>
    </row>
    <row r="24" spans="2:4" ht="16">
      <c r="B24" s="3"/>
      <c r="C24" t="s">
        <v>16</v>
      </c>
      <c r="D24">
        <v>12</v>
      </c>
    </row>
    <row r="25" spans="2:4" ht="16">
      <c r="B25" s="3"/>
      <c r="C25" t="s">
        <v>0</v>
      </c>
      <c r="D25" t="s">
        <v>0</v>
      </c>
    </row>
    <row r="26" spans="2:4" ht="16">
      <c r="B26" s="3"/>
      <c r="C26" t="s">
        <v>25</v>
      </c>
      <c r="D26">
        <v>1616</v>
      </c>
    </row>
    <row r="27" spans="2:4" ht="153">
      <c r="B27" s="2" t="s">
        <v>57</v>
      </c>
      <c r="C27" t="s">
        <v>25</v>
      </c>
      <c r="D27">
        <v>1358</v>
      </c>
    </row>
    <row r="28" spans="2:4" ht="23" customHeight="1">
      <c r="B28" s="1"/>
      <c r="C28" t="s">
        <v>25</v>
      </c>
      <c r="D28">
        <v>664</v>
      </c>
    </row>
    <row r="29" spans="2:4" ht="26" customHeight="1">
      <c r="B29" s="2" t="s">
        <v>23</v>
      </c>
      <c r="C29" t="s">
        <v>0</v>
      </c>
    </row>
    <row r="30" spans="2:4" ht="27" customHeight="1">
      <c r="B30" s="3"/>
      <c r="C30" t="s">
        <v>25</v>
      </c>
      <c r="D30">
        <v>246</v>
      </c>
    </row>
    <row r="31" spans="2:4" ht="30" customHeight="1">
      <c r="B31" s="2" t="s">
        <v>59</v>
      </c>
    </row>
    <row r="32" spans="2:4" ht="53">
      <c r="B32" s="4" t="s">
        <v>60</v>
      </c>
      <c r="C32" t="s">
        <v>16</v>
      </c>
      <c r="D32">
        <v>8</v>
      </c>
    </row>
    <row r="33" spans="2:4" ht="114">
      <c r="B33" s="5" t="s">
        <v>32</v>
      </c>
      <c r="C33" t="s">
        <v>33</v>
      </c>
      <c r="D33">
        <v>148</v>
      </c>
    </row>
    <row r="34" spans="2:4" ht="76">
      <c r="B34" s="5" t="s">
        <v>61</v>
      </c>
    </row>
    <row r="35" spans="2:4" ht="19">
      <c r="B35" s="5" t="s">
        <v>35</v>
      </c>
      <c r="C35" t="s">
        <v>25</v>
      </c>
      <c r="D35">
        <v>246</v>
      </c>
    </row>
    <row r="36" spans="2:4" ht="38">
      <c r="B36" s="5" t="s">
        <v>31</v>
      </c>
      <c r="C36" t="s">
        <v>25</v>
      </c>
      <c r="D36">
        <v>1616</v>
      </c>
    </row>
    <row r="37" spans="2:4" ht="38">
      <c r="B37" s="5" t="s">
        <v>31</v>
      </c>
    </row>
    <row r="38" spans="2:4" ht="38">
      <c r="B38" s="5" t="s">
        <v>31</v>
      </c>
    </row>
    <row r="39" spans="2:4" ht="18">
      <c r="B39" s="5"/>
    </row>
    <row r="40" spans="2:4" ht="18">
      <c r="B40" s="4"/>
    </row>
    <row r="41" spans="2:4" ht="19">
      <c r="B41" s="4" t="s">
        <v>30</v>
      </c>
    </row>
    <row r="42" spans="2:4" ht="18">
      <c r="B42" s="4"/>
    </row>
    <row r="43" spans="2:4" ht="18">
      <c r="B43" s="4"/>
    </row>
    <row r="44" spans="2:4" ht="18">
      <c r="B44" s="4"/>
    </row>
    <row r="45" spans="2:4" ht="18">
      <c r="B45" s="4"/>
    </row>
    <row r="46" spans="2:4" ht="18">
      <c r="B46" s="4"/>
    </row>
    <row r="47" spans="2:4" ht="18">
      <c r="B47" s="4"/>
    </row>
    <row r="48" spans="2:4" ht="18">
      <c r="B48" s="4"/>
    </row>
    <row r="49" spans="2:2" ht="17">
      <c r="B49" s="2" t="s">
        <v>27</v>
      </c>
    </row>
    <row r="50" spans="2:2" ht="16">
      <c r="B50" s="3"/>
    </row>
    <row r="51" spans="2:2" ht="85">
      <c r="B51" s="2" t="s">
        <v>28</v>
      </c>
    </row>
    <row r="52" spans="2:2" ht="34">
      <c r="B52" s="2" t="s">
        <v>29</v>
      </c>
    </row>
    <row r="53" spans="2:2" ht="16">
      <c r="B53" s="3"/>
    </row>
    <row r="54" spans="2:2" ht="153">
      <c r="B54" s="2" t="s">
        <v>57</v>
      </c>
    </row>
    <row r="55" spans="2:2" ht="53">
      <c r="B55" s="4" t="s">
        <v>62</v>
      </c>
    </row>
    <row r="56" spans="2:2" ht="34">
      <c r="B56" s="2" t="s">
        <v>30</v>
      </c>
    </row>
    <row r="57" spans="2:2" ht="34">
      <c r="B57" s="2" t="s">
        <v>31</v>
      </c>
    </row>
    <row r="58" spans="2:2" ht="16">
      <c r="B58" s="3"/>
    </row>
    <row r="59" spans="2:2" ht="153">
      <c r="B59" s="2" t="s">
        <v>57</v>
      </c>
    </row>
    <row r="60" spans="2:2" ht="53">
      <c r="B60" s="4" t="s">
        <v>62</v>
      </c>
    </row>
    <row r="61" spans="2:2" ht="16">
      <c r="B61" s="3"/>
    </row>
    <row r="62" spans="2:2" ht="16">
      <c r="B62" s="3"/>
    </row>
    <row r="63" spans="2:2" ht="16">
      <c r="B63" s="3"/>
    </row>
    <row r="64" spans="2:2" ht="153">
      <c r="B64" s="2" t="s">
        <v>32</v>
      </c>
    </row>
    <row r="65" spans="2:2" ht="16">
      <c r="B65" s="3"/>
    </row>
    <row r="66" spans="2:2" ht="85">
      <c r="B66" s="2" t="s">
        <v>34</v>
      </c>
    </row>
    <row r="67" spans="2:2" ht="17">
      <c r="B67" s="6" t="s">
        <v>63</v>
      </c>
    </row>
    <row r="68" spans="2:2" ht="34">
      <c r="B68" s="6" t="s">
        <v>64</v>
      </c>
    </row>
    <row r="69" spans="2:2" ht="34">
      <c r="B69" s="6" t="s">
        <v>65</v>
      </c>
    </row>
    <row r="70" spans="2:2" ht="34">
      <c r="B70" s="6" t="s">
        <v>66</v>
      </c>
    </row>
    <row r="72" spans="2:2" ht="76">
      <c r="B72" s="7" t="s">
        <v>67</v>
      </c>
    </row>
    <row r="73" spans="2:2">
      <c r="B73" s="8"/>
    </row>
    <row r="74" spans="2:2">
      <c r="B74" s="8"/>
    </row>
    <row r="75" spans="2:2" ht="289">
      <c r="B75" s="8" t="s">
        <v>68</v>
      </c>
    </row>
    <row r="76" spans="2:2" ht="289">
      <c r="B76" s="8" t="s">
        <v>69</v>
      </c>
    </row>
    <row r="77" spans="2:2" ht="289">
      <c r="B77" s="8" t="s">
        <v>70</v>
      </c>
    </row>
    <row r="78" spans="2:2">
      <c r="B78" s="8"/>
    </row>
    <row r="79" spans="2:2" ht="85">
      <c r="B79" s="6" t="s">
        <v>71</v>
      </c>
    </row>
    <row r="80" spans="2:2" ht="85">
      <c r="B80" s="6" t="s">
        <v>72</v>
      </c>
    </row>
    <row r="81" spans="2:2" ht="85">
      <c r="B81" s="6" t="s">
        <v>73</v>
      </c>
    </row>
    <row r="82" spans="2:2">
      <c r="B82" s="8"/>
    </row>
    <row r="83" spans="2:2" ht="153">
      <c r="B83" s="6" t="s">
        <v>74</v>
      </c>
    </row>
    <row r="84" spans="2:2" ht="85">
      <c r="B84" s="6" t="s">
        <v>75</v>
      </c>
    </row>
    <row r="85" spans="2:2">
      <c r="B85" s="8"/>
    </row>
    <row r="86" spans="2:2" ht="102">
      <c r="B86" s="6" t="s">
        <v>76</v>
      </c>
    </row>
    <row r="87" spans="2:2" ht="85">
      <c r="B87" s="6" t="s">
        <v>75</v>
      </c>
    </row>
    <row r="88" spans="2:2" ht="85">
      <c r="B88" s="6" t="s">
        <v>77</v>
      </c>
    </row>
    <row r="89" spans="2:2">
      <c r="B89" s="8"/>
    </row>
    <row r="90" spans="2:2" ht="85">
      <c r="B90" s="6" t="s">
        <v>78</v>
      </c>
    </row>
    <row r="91" spans="2:2" ht="85">
      <c r="B91" s="6" t="s">
        <v>79</v>
      </c>
    </row>
    <row r="93" spans="2:2">
      <c r="B93" t="s">
        <v>37</v>
      </c>
    </row>
    <row r="95" spans="2:2">
      <c r="B95" t="s">
        <v>24</v>
      </c>
    </row>
    <row r="96" spans="2:2">
      <c r="B96" t="s">
        <v>26</v>
      </c>
    </row>
    <row r="97" spans="2:2">
      <c r="B97" t="s">
        <v>27</v>
      </c>
    </row>
    <row r="99" spans="2:2">
      <c r="B99" t="s">
        <v>28</v>
      </c>
    </row>
    <row r="100" spans="2:2">
      <c r="B100" t="s">
        <v>29</v>
      </c>
    </row>
    <row r="102" spans="2:2">
      <c r="B102" t="s">
        <v>80</v>
      </c>
    </row>
    <row r="103" spans="2:2">
      <c r="B103" t="s">
        <v>81</v>
      </c>
    </row>
    <row r="107" spans="2:2">
      <c r="B107" t="s">
        <v>57</v>
      </c>
    </row>
    <row r="108" spans="2:2">
      <c r="B108" t="s">
        <v>82</v>
      </c>
    </row>
    <row r="109" spans="2:2">
      <c r="B109" t="s">
        <v>30</v>
      </c>
    </row>
    <row r="110" spans="2:2">
      <c r="B110" t="s">
        <v>31</v>
      </c>
    </row>
    <row r="111" spans="2:2">
      <c r="B111" t="s">
        <v>38</v>
      </c>
    </row>
    <row r="112" spans="2:2">
      <c r="B112" t="s">
        <v>32</v>
      </c>
    </row>
    <row r="114" spans="2:2">
      <c r="B114" t="s">
        <v>34</v>
      </c>
    </row>
    <row r="115" spans="2:2">
      <c r="B115" t="s">
        <v>29</v>
      </c>
    </row>
    <row r="116" spans="2:2">
      <c r="B116" t="s">
        <v>31</v>
      </c>
    </row>
    <row r="117" spans="2:2">
      <c r="B117" t="s">
        <v>36</v>
      </c>
    </row>
    <row r="118" spans="2:2">
      <c r="B118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tkacheva.la@inbox.ru</cp:lastModifiedBy>
  <dcterms:created xsi:type="dcterms:W3CDTF">2006-09-16T00:00:00Z</dcterms:created>
  <dcterms:modified xsi:type="dcterms:W3CDTF">2026-05-31T15:58:59Z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