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akho\OneDrive\Desktop\Тендеры\Готово\Внутренняя отделка Строение 1. Общестроительные работы выше отметки 0.00 (АР)\"/>
    </mc:Choice>
  </mc:AlternateContent>
  <xr:revisionPtr revIDLastSave="0" documentId="13_ncr:1_{4B0E6930-E2D9-4068-940F-BA7FF56B929F}" xr6:coauthVersionLast="47" xr6:coauthVersionMax="47" xr10:uidLastSave="{00000000-0000-0000-0000-000000000000}"/>
  <bookViews>
    <workbookView xWindow="2340" yWindow="1455" windowWidth="26730" windowHeight="1474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E18" i="1"/>
  <c r="H17" i="1"/>
  <c r="E17" i="1"/>
  <c r="E16" i="1"/>
  <c r="H16" i="1" s="1"/>
  <c r="H19" i="1" s="1"/>
  <c r="H15" i="1"/>
  <c r="E15" i="1"/>
  <c r="H14" i="1"/>
  <c r="E14" i="1"/>
  <c r="D14" i="1"/>
</calcChain>
</file>

<file path=xl/sharedStrings.xml><?xml version="1.0" encoding="utf-8"?>
<sst xmlns="http://schemas.openxmlformats.org/spreadsheetml/2006/main" count="46" uniqueCount="40">
  <si>
    <t>Приложение № 1 к конкурсному предложению</t>
  </si>
  <si>
    <t xml:space="preserve">ПЕРЕЧЕНЬ СТОИМОСТИ ПО ВИДАМ И ОБЪЕМАМ РАБОТ </t>
  </si>
  <si>
    <t>на выполнение комплекса работ  на внутренние отделочные работы  жилого дома 1-го этапа строительства (Многоквартирный жилой дом со встроенными нежилыми помещениями с инженерными коммуникациями), расположенных на территории участка с кадастровым номером 76:23:010402:253, по адресу: г. Ярославль, Дзержинский р-н, МКР №15).</t>
  </si>
  <si>
    <t>Планируемое начало работ 15 июля 2026 год</t>
  </si>
  <si>
    <t>наименование организации</t>
  </si>
  <si>
    <t>ИНН/ОГРН :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</si>
  <si>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</si>
  <si>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</si>
  <si>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</si>
  <si>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</si>
  <si>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</si>
  <si>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</si>
  <si>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</si>
  <si>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</si>
  <si>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</si>
  <si>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</si>
  <si>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Внутренняя отделка помещений</t>
  </si>
  <si>
    <t>Жилые комнаты, кухни, ванные, туалеты, прихожие, гардеробные, коридоры: гипсовая штукатурка стен, 15 мм.</t>
  </si>
  <si>
    <t>м2</t>
  </si>
  <si>
    <t>2</t>
  </si>
  <si>
    <t>Лестничная клетка, общественные холлы, коридоры, тамбуры, колясочная, нежилые комнаты уборочного инвентаря: гипсовая штукатурка стен, 15 мм., грунтовка, водоэмульсионная покраска.</t>
  </si>
  <si>
    <t>3</t>
  </si>
  <si>
    <t>Лестничная клетка, общественные холлы, коридоры, тамбуры, колясочная, нежилые комнаты уборочного инвентаря: водоэмульсионная покраска потолков.</t>
  </si>
  <si>
    <t>4</t>
  </si>
  <si>
    <t xml:space="preserve">Подвал. Водомерный узел, комната уборочного инвентаря, насосная пожаротушения, электрощитовая: цем. песчаная  штукатурка стен, 15 мм., грунтовка, водоэмульсионная покраска. </t>
  </si>
  <si>
    <t>5</t>
  </si>
  <si>
    <t xml:space="preserve">Газовая котельная: цем. песчаная  штукатурка стен, 15 мм., грунтовка, водоэмульсионная покраска. </t>
  </si>
  <si>
    <t>ВСЕГО: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</si>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</sst>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8" formatCode="#\ ##0.00"/>
    <numFmt numFmtId="169" formatCode="#\ ##0.0"/>
    <numFmt numFmtId="170" formatCode="#\ ##0"/>
  </numFmts>
  <fonts count="34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b/>
      <sz val="12"/>
      <color rgb="FFFF0000"/>
      <name val="Tahoma"/>
      <charset val="204"/>
    </font>
    <font>
      <b/>
      <sz val="10"/>
      <color rgb="FF0070C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3"/>
      <name val="Times New Roman"/>
      <charset val="204"/>
    </font>
    <font>
      <b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8"/>
      <color theme="1"/>
      <name val="Tahoma"/>
      <charset val="204"/>
    </font>
    <font>
      <b/>
      <sz val="8"/>
      <color rgb="FFFF0000"/>
      <name val="Tahoma"/>
      <charset val="204"/>
    </font>
    <font>
      <b/>
      <sz val="10"/>
      <color theme="1"/>
      <name val="Tahoma"/>
      <charset val="204"/>
    </font>
    <font>
      <b/>
      <sz val="10"/>
      <color rgb="FFFF0000"/>
      <name val="Tahoma"/>
      <charset val="204"/>
    </font>
    <font>
      <sz val="11"/>
      <color rgb="FFFF0000"/>
      <name val="Tahoma"/>
      <charset val="204"/>
    </font>
    <font>
      <b/>
      <sz val="16"/>
      <color rgb="FFFF0000"/>
      <name val="Tahoma"/>
      <charset val="204"/>
    </font>
    <font>
      <sz val="12"/>
      <color rgb="FFFF0000"/>
      <name val="Times New Roman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33" fillId="0" borderId="0" applyFont="0" applyFill="0" applyBorder="0" applyAlignment="0" applyProtection="0"/>
    <xf numFmtId="0" fontId="31" fillId="4" borderId="14" applyNumberFormat="0" applyFont="0">
      <alignment horizontal="left" vertical="top" wrapText="1"/>
    </xf>
    <xf numFmtId="0" fontId="32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9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0" fontId="14" fillId="0" borderId="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0" fontId="3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top" wrapText="1"/>
    </xf>
    <xf numFmtId="170" fontId="18" fillId="3" borderId="0" xfId="3" applyNumberFormat="1" applyFont="1" applyFill="1" applyAlignment="1">
      <alignment horizontal="center" vertical="center" wrapText="1"/>
    </xf>
    <xf numFmtId="169" fontId="18" fillId="3" borderId="11" xfId="3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left" vertical="top" wrapText="1"/>
    </xf>
    <xf numFmtId="170" fontId="18" fillId="3" borderId="8" xfId="3" applyNumberFormat="1" applyFont="1" applyFill="1" applyBorder="1" applyAlignment="1">
      <alignment horizontal="center" vertical="center" wrapText="1"/>
    </xf>
    <xf numFmtId="168" fontId="18" fillId="3" borderId="11" xfId="3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20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170" fontId="20" fillId="0" borderId="8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170" fontId="23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70" fontId="26" fillId="0" borderId="0" xfId="0" applyNumberFormat="1" applyFont="1" applyAlignment="1">
      <alignment horizontal="center" vertical="center"/>
    </xf>
    <xf numFmtId="0" fontId="28" fillId="0" borderId="0" xfId="0" applyFont="1"/>
    <xf numFmtId="0" fontId="26" fillId="0" borderId="0" xfId="0" applyFont="1" applyAlignment="1">
      <alignment vertical="center"/>
    </xf>
    <xf numFmtId="0" fontId="6" fillId="0" borderId="0" xfId="0" applyFont="1"/>
    <xf numFmtId="169" fontId="6" fillId="0" borderId="0" xfId="0" applyNumberFormat="1" applyFont="1" applyAlignment="1">
      <alignment horizontal="center"/>
    </xf>
    <xf numFmtId="0" fontId="29" fillId="0" borderId="0" xfId="0" applyFont="1" applyAlignment="1">
      <alignment vertical="center"/>
    </xf>
    <xf numFmtId="49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168" fontId="3" fillId="2" borderId="0" xfId="0" applyNumberFormat="1" applyFont="1" applyFill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center"/>
    </xf>
    <xf numFmtId="168" fontId="3" fillId="2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0" fontId="11" fillId="0" borderId="2" xfId="0" applyNumberFormat="1" applyFont="1" applyBorder="1" applyAlignment="1" applyProtection="1">
      <alignment horizontal="center" vertical="center"/>
      <protection locked="0"/>
    </xf>
    <xf numFmtId="170" fontId="11" fillId="0" borderId="4" xfId="0" applyNumberFormat="1" applyFont="1" applyBorder="1" applyAlignment="1" applyProtection="1">
      <alignment horizontal="center" vertical="center"/>
      <protection locked="0"/>
    </xf>
    <xf numFmtId="170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70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170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70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70" fontId="21" fillId="0" borderId="8" xfId="0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168" fontId="21" fillId="0" borderId="8" xfId="0" applyNumberFormat="1" applyFont="1" applyBorder="1" applyAlignment="1" applyProtection="1">
      <alignment horizontal="center" vertical="center"/>
      <protection locked="0"/>
    </xf>
    <xf numFmtId="170" fontId="22" fillId="0" borderId="8" xfId="0" applyNumberFormat="1" applyFont="1" applyBorder="1" applyAlignment="1" applyProtection="1">
      <alignment horizontal="center" vertical="center"/>
      <protection locked="0"/>
    </xf>
    <xf numFmtId="168" fontId="22" fillId="0" borderId="8" xfId="0" applyNumberFormat="1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right" vertical="center" wrapText="1"/>
      <protection locked="0"/>
    </xf>
    <xf numFmtId="0" fontId="24" fillId="0" borderId="13" xfId="0" applyFont="1" applyBorder="1" applyAlignment="1" applyProtection="1">
      <alignment horizontal="right" vertical="center" wrapText="1"/>
      <protection locked="0"/>
    </xf>
    <xf numFmtId="0" fontId="24" fillId="0" borderId="7" xfId="0" applyFont="1" applyBorder="1" applyAlignment="1" applyProtection="1">
      <alignment horizontal="right" vertical="center" wrapText="1"/>
      <protection locked="0"/>
    </xf>
    <xf numFmtId="164" fontId="25" fillId="0" borderId="8" xfId="1" applyFont="1" applyBorder="1" applyAlignment="1" applyProtection="1">
      <alignment horizontal="right" vertical="center" wrapText="1"/>
      <protection locked="0"/>
    </xf>
    <xf numFmtId="9" fontId="25" fillId="0" borderId="8" xfId="1" applyNumberFormat="1" applyFont="1" applyBorder="1" applyAlignment="1" applyProtection="1">
      <alignment horizontal="right" vertical="center" wrapText="1"/>
      <protection locked="0"/>
    </xf>
    <xf numFmtId="0" fontId="24" fillId="0" borderId="8" xfId="0" applyFont="1" applyBorder="1" applyAlignment="1" applyProtection="1">
      <alignment horizontal="right" vertical="center" wrapText="1"/>
      <protection locked="0"/>
    </xf>
  </cellXfs>
  <cellStyles count="4">
    <cellStyle name="OPIS" xfId="2" xr:uid="{00000000-0005-0000-0000-000031000000}"/>
    <cellStyle name="Обычный" xfId="0" builtinId="0"/>
    <cellStyle name="Обычный 2" xfId="3" xr:uid="{00000000-0005-0000-0000-00003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1"/>
  <sheetViews>
    <sheetView tabSelected="1" view="pageBreakPreview" topLeftCell="A9" zoomScaleNormal="100" workbookViewId="0">
      <selection activeCell="I19" sqref="I19"/>
    </sheetView>
  </sheetViews>
  <sheetFormatPr defaultColWidth="8.85546875" defaultRowHeight="15"/>
  <cols>
    <col min="1" max="1" width="8.85546875" style="3" customWidth="1"/>
    <col min="2" max="2" width="82.140625" style="4" customWidth="1"/>
    <col min="3" max="3" width="9.140625" style="5" customWidth="1"/>
    <col min="4" max="4" width="18.42578125" customWidth="1"/>
    <col min="5" max="5" width="12.42578125" customWidth="1"/>
    <col min="6" max="6" width="12.28515625" customWidth="1"/>
    <col min="7" max="7" width="13.85546875" customWidth="1"/>
    <col min="8" max="8" width="21.42578125" customWidth="1"/>
  </cols>
  <sheetData>
    <row r="2" spans="1:15" s="1" customFormat="1" ht="15" customHeight="1">
      <c r="A2" s="54"/>
      <c r="B2" s="54"/>
      <c r="C2" s="54"/>
      <c r="D2" s="55" t="s">
        <v>0</v>
      </c>
      <c r="E2" s="55"/>
      <c r="F2" s="55"/>
      <c r="G2" s="55"/>
      <c r="H2" s="55"/>
      <c r="I2" s="49"/>
      <c r="J2" s="49"/>
      <c r="K2" s="49"/>
    </row>
    <row r="3" spans="1:15" s="1" customFormat="1">
      <c r="A3" s="56"/>
      <c r="B3" s="56"/>
      <c r="C3" s="56"/>
      <c r="D3" s="6"/>
    </row>
    <row r="4" spans="1:15" s="1" customFormat="1">
      <c r="A4" s="7"/>
      <c r="D4" s="6"/>
    </row>
    <row r="5" spans="1:15" s="1" customFormat="1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5" s="2" customFormat="1" ht="32.25" customHeight="1">
      <c r="A6" s="58" t="s">
        <v>2</v>
      </c>
      <c r="B6" s="58"/>
      <c r="C6" s="58"/>
      <c r="D6" s="58"/>
      <c r="E6" s="58"/>
      <c r="F6" s="58"/>
      <c r="G6" s="58"/>
      <c r="H6" s="58"/>
      <c r="I6" s="38"/>
      <c r="J6" s="38"/>
      <c r="K6" s="38"/>
      <c r="L6" s="50"/>
    </row>
    <row r="7" spans="1:15" s="2" customFormat="1" ht="15" customHeight="1">
      <c r="A7" s="58"/>
      <c r="B7" s="58"/>
      <c r="C7" s="58"/>
      <c r="D7" s="58"/>
      <c r="E7" s="58"/>
      <c r="F7" s="58"/>
      <c r="G7" s="58"/>
      <c r="H7" s="58"/>
      <c r="I7" s="51"/>
    </row>
    <row r="8" spans="1:15" s="2" customFormat="1" ht="18.75" customHeight="1">
      <c r="A8" s="8"/>
      <c r="B8" s="9" t="s">
        <v>3</v>
      </c>
      <c r="C8" s="8"/>
      <c r="D8" s="8"/>
      <c r="E8" s="59" t="s">
        <v>4</v>
      </c>
      <c r="F8" s="60"/>
      <c r="G8" s="60"/>
      <c r="H8" s="61"/>
      <c r="I8" s="51"/>
    </row>
    <row r="9" spans="1:15" s="2" customFormat="1" ht="14.25">
      <c r="A9" s="10"/>
      <c r="B9" s="11"/>
      <c r="C9" s="12"/>
      <c r="D9" s="13"/>
      <c r="E9" s="62" t="s">
        <v>5</v>
      </c>
      <c r="F9" s="63"/>
      <c r="G9" s="64"/>
      <c r="H9" s="65"/>
    </row>
    <row r="10" spans="1:15" ht="20.25" customHeight="1">
      <c r="B10" s="14"/>
      <c r="C10" s="14"/>
      <c r="D10" s="14"/>
      <c r="E10" s="66" t="s">
        <v>6</v>
      </c>
      <c r="F10" s="67" t="s">
        <v>7</v>
      </c>
      <c r="G10" s="68"/>
      <c r="H10" s="66" t="s">
        <v>8</v>
      </c>
      <c r="I10" s="52"/>
      <c r="J10" s="52"/>
      <c r="K10" s="52"/>
      <c r="L10" s="53"/>
      <c r="M10" s="53"/>
      <c r="N10" s="53"/>
      <c r="O10" s="53"/>
    </row>
    <row r="11" spans="1:15" ht="56.25" customHeight="1">
      <c r="A11" s="15" t="s">
        <v>9</v>
      </c>
      <c r="B11" s="16" t="s">
        <v>10</v>
      </c>
      <c r="C11" s="17" t="s">
        <v>11</v>
      </c>
      <c r="D11" s="18" t="s">
        <v>12</v>
      </c>
      <c r="E11" s="69"/>
      <c r="F11" s="70" t="s">
        <v>13</v>
      </c>
      <c r="G11" s="70" t="s">
        <v>14</v>
      </c>
      <c r="H11" s="69"/>
      <c r="I11" s="52"/>
      <c r="J11" s="52"/>
      <c r="K11" s="52"/>
      <c r="L11" s="52"/>
      <c r="M11" s="52"/>
      <c r="N11" s="52"/>
      <c r="O11" s="53"/>
    </row>
    <row r="12" spans="1:15" ht="15.75" customHeight="1">
      <c r="A12" s="19" t="s">
        <v>15</v>
      </c>
      <c r="B12" s="20">
        <v>2</v>
      </c>
      <c r="C12" s="21">
        <v>3</v>
      </c>
      <c r="D12" s="22">
        <v>4</v>
      </c>
      <c r="E12" s="71">
        <v>5</v>
      </c>
      <c r="F12" s="72">
        <v>6</v>
      </c>
      <c r="G12" s="72">
        <v>7</v>
      </c>
      <c r="H12" s="73">
        <v>8</v>
      </c>
      <c r="I12" s="53"/>
      <c r="J12" s="53"/>
      <c r="K12" s="53"/>
      <c r="L12" s="53"/>
      <c r="M12" s="53"/>
      <c r="N12" s="53"/>
      <c r="O12" s="53"/>
    </row>
    <row r="13" spans="1:15" ht="15.75" customHeight="1">
      <c r="A13" s="19"/>
      <c r="B13" s="23" t="s">
        <v>16</v>
      </c>
      <c r="C13" s="21"/>
      <c r="D13" s="22"/>
      <c r="E13" s="71"/>
      <c r="F13" s="72"/>
      <c r="G13" s="72"/>
      <c r="H13" s="73"/>
      <c r="I13" s="53"/>
      <c r="J13" s="53"/>
      <c r="K13" s="53"/>
      <c r="L13" s="53"/>
      <c r="M13" s="53"/>
      <c r="N13" s="53"/>
      <c r="O13" s="53"/>
    </row>
    <row r="14" spans="1:15" ht="30.75" customHeight="1">
      <c r="A14" s="19" t="s">
        <v>15</v>
      </c>
      <c r="B14" s="24" t="s">
        <v>17</v>
      </c>
      <c r="C14" s="25" t="s">
        <v>18</v>
      </c>
      <c r="D14" s="26">
        <f>6488+3635.2+1118.4+2134.4+1174.4+2988.8+1118.4+2779.2</f>
        <v>21436.799999999999</v>
      </c>
      <c r="E14" s="73">
        <f>F14+G14</f>
        <v>0</v>
      </c>
      <c r="F14" s="72"/>
      <c r="G14" s="72"/>
      <c r="H14" s="73">
        <f>E14*D14</f>
        <v>0</v>
      </c>
      <c r="I14" s="53"/>
      <c r="J14" s="53"/>
      <c r="K14" s="53"/>
      <c r="L14" s="53"/>
      <c r="M14" s="53"/>
      <c r="N14" s="53"/>
      <c r="O14" s="53"/>
    </row>
    <row r="15" spans="1:15" ht="49.5" customHeight="1">
      <c r="A15" s="19" t="s">
        <v>19</v>
      </c>
      <c r="B15" s="27" t="s">
        <v>20</v>
      </c>
      <c r="C15" s="28" t="s">
        <v>18</v>
      </c>
      <c r="D15" s="26">
        <v>5853.1</v>
      </c>
      <c r="E15" s="73">
        <f>F15+G15</f>
        <v>0</v>
      </c>
      <c r="F15" s="74"/>
      <c r="G15" s="72"/>
      <c r="H15" s="73">
        <f>E15*D15</f>
        <v>0</v>
      </c>
      <c r="I15" s="53"/>
      <c r="J15" s="53"/>
      <c r="K15" s="53"/>
      <c r="L15" s="53"/>
      <c r="M15" s="53"/>
      <c r="N15" s="53"/>
      <c r="O15" s="53"/>
    </row>
    <row r="16" spans="1:15" ht="46.5" customHeight="1">
      <c r="A16" s="19" t="s">
        <v>21</v>
      </c>
      <c r="B16" s="24" t="s">
        <v>22</v>
      </c>
      <c r="C16" s="28" t="s">
        <v>18</v>
      </c>
      <c r="D16" s="29">
        <v>2028.93</v>
      </c>
      <c r="E16" s="73">
        <f>F16+G16</f>
        <v>0</v>
      </c>
      <c r="F16" s="72"/>
      <c r="G16" s="72"/>
      <c r="H16" s="73">
        <f>E16*D16</f>
        <v>0</v>
      </c>
      <c r="I16" s="53"/>
      <c r="J16" s="53"/>
      <c r="K16" s="53"/>
      <c r="L16" s="53"/>
      <c r="M16" s="53"/>
      <c r="N16" s="53"/>
      <c r="O16" s="53"/>
    </row>
    <row r="17" spans="1:15" ht="46.5" customHeight="1">
      <c r="A17" s="19" t="s">
        <v>23</v>
      </c>
      <c r="B17" s="27" t="s">
        <v>24</v>
      </c>
      <c r="C17" s="28" t="s">
        <v>18</v>
      </c>
      <c r="D17" s="26">
        <v>183.9</v>
      </c>
      <c r="E17" s="73">
        <f>F17+G17</f>
        <v>0</v>
      </c>
      <c r="F17" s="74"/>
      <c r="G17" s="72"/>
      <c r="H17" s="73">
        <f>E17*D17</f>
        <v>0</v>
      </c>
      <c r="I17" s="53"/>
      <c r="J17" s="53"/>
      <c r="K17" s="53"/>
      <c r="L17" s="53"/>
      <c r="M17" s="53"/>
      <c r="N17" s="53"/>
      <c r="O17" s="53"/>
    </row>
    <row r="18" spans="1:15" ht="33.75" customHeight="1">
      <c r="A18" s="19" t="s">
        <v>25</v>
      </c>
      <c r="B18" s="27" t="s">
        <v>26</v>
      </c>
      <c r="C18" s="28" t="s">
        <v>18</v>
      </c>
      <c r="D18" s="26">
        <v>67.3</v>
      </c>
      <c r="E18" s="73">
        <f>F18+G18</f>
        <v>0</v>
      </c>
      <c r="F18" s="72"/>
      <c r="G18" s="72"/>
      <c r="H18" s="73">
        <f>E18*D18</f>
        <v>0</v>
      </c>
      <c r="I18" s="53"/>
      <c r="J18" s="53"/>
      <c r="K18" s="53"/>
      <c r="L18" s="53"/>
      <c r="M18" s="53"/>
      <c r="N18" s="53"/>
      <c r="O18" s="53"/>
    </row>
    <row r="19" spans="1:15" ht="18.75">
      <c r="A19" s="30"/>
      <c r="B19" s="31" t="s">
        <v>27</v>
      </c>
      <c r="C19" s="32"/>
      <c r="D19" s="33"/>
      <c r="E19" s="75"/>
      <c r="F19" s="76"/>
      <c r="G19" s="76"/>
      <c r="H19" s="77">
        <f>SUM(H14:H18)</f>
        <v>0</v>
      </c>
    </row>
    <row r="20" spans="1:15">
      <c r="A20" s="34"/>
      <c r="C20" s="35"/>
      <c r="D20" s="36"/>
      <c r="E20" s="78"/>
      <c r="F20" s="76"/>
      <c r="G20" s="76"/>
      <c r="H20" s="79"/>
    </row>
    <row r="21" spans="1:15" s="2" customFormat="1" ht="14.1" customHeight="1">
      <c r="A21" s="10"/>
      <c r="B21" s="37"/>
      <c r="C21" s="12"/>
      <c r="D21" s="13"/>
      <c r="E21" s="80" t="s">
        <v>28</v>
      </c>
      <c r="F21" s="81"/>
      <c r="G21" s="82"/>
      <c r="H21" s="83" t="s">
        <v>29</v>
      </c>
    </row>
    <row r="22" spans="1:15" s="2" customFormat="1" ht="14.25">
      <c r="A22" s="10"/>
      <c r="E22" s="80" t="s">
        <v>30</v>
      </c>
      <c r="F22" s="81"/>
      <c r="G22" s="82"/>
      <c r="H22" s="84" t="s">
        <v>31</v>
      </c>
    </row>
    <row r="23" spans="1:15" s="2" customFormat="1" ht="14.1" customHeight="1">
      <c r="A23" s="38"/>
      <c r="B23" s="39"/>
      <c r="C23" s="40"/>
      <c r="D23" s="41"/>
      <c r="E23" s="80" t="s">
        <v>32</v>
      </c>
      <c r="F23" s="81"/>
      <c r="G23" s="82"/>
      <c r="H23" s="83" t="s">
        <v>33</v>
      </c>
    </row>
    <row r="24" spans="1:15" s="2" customFormat="1" ht="36" customHeight="1">
      <c r="A24" s="38"/>
      <c r="B24" s="42"/>
      <c r="E24" s="80" t="s">
        <v>34</v>
      </c>
      <c r="F24" s="81"/>
      <c r="G24" s="82"/>
      <c r="H24" s="83" t="s">
        <v>35</v>
      </c>
    </row>
    <row r="25" spans="1:15" s="2" customFormat="1" ht="14.25">
      <c r="A25" s="38"/>
      <c r="B25" s="43"/>
      <c r="C25" s="40"/>
      <c r="D25" s="41"/>
      <c r="E25" s="85" t="s">
        <v>36</v>
      </c>
      <c r="F25" s="85"/>
      <c r="G25" s="85"/>
      <c r="H25" s="83" t="s">
        <v>33</v>
      </c>
    </row>
    <row r="26" spans="1:15" s="2" customFormat="1" ht="27" customHeight="1">
      <c r="A26" s="38"/>
      <c r="B26" s="44" t="s">
        <v>37</v>
      </c>
      <c r="C26" s="44" t="s">
        <v>38</v>
      </c>
      <c r="D26" s="45" t="s">
        <v>39</v>
      </c>
      <c r="E26"/>
      <c r="F26"/>
      <c r="G26"/>
      <c r="H26"/>
    </row>
    <row r="27" spans="1:15" s="2" customFormat="1">
      <c r="A27" s="10"/>
      <c r="B27" s="11"/>
      <c r="C27" s="12"/>
      <c r="D27" s="13"/>
      <c r="E27"/>
      <c r="F27"/>
      <c r="G27"/>
      <c r="H27"/>
    </row>
    <row r="28" spans="1:15" ht="19.5">
      <c r="B28" s="46"/>
    </row>
    <row r="29" spans="1:15" ht="15.75">
      <c r="A29" s="47"/>
      <c r="B29" s="48"/>
    </row>
    <row r="30" spans="1:15" ht="15.75">
      <c r="A30" s="47"/>
      <c r="B30" s="48"/>
    </row>
    <row r="31" spans="1:15" ht="15.75">
      <c r="A31" s="47"/>
      <c r="B31" s="48"/>
    </row>
  </sheetData>
  <sheetProtection algorithmName="SHA-512" hashValue="nbiLe2a9+lOhu8HHxwCWcJZGR3SdiNLzlZSA6Is2J51NU0iHNpf+TIBiJ45ONR/jnHSLNcul7g9Dcb+Y9EA7SQ==" saltValue="ENmEj95QOmN8jh5nSDaRUQ==" spinCount="100000" sheet="1" objects="1" scenarios="1"/>
  <mergeCells count="15">
    <mergeCell ref="E24:G24"/>
    <mergeCell ref="E25:G25"/>
    <mergeCell ref="E10:E11"/>
    <mergeCell ref="H10:H11"/>
    <mergeCell ref="A6:H7"/>
    <mergeCell ref="E9:F9"/>
    <mergeCell ref="G9:H9"/>
    <mergeCell ref="E21:G21"/>
    <mergeCell ref="E22:G22"/>
    <mergeCell ref="E23:G23"/>
    <mergeCell ref="A2:C2"/>
    <mergeCell ref="D2:H2"/>
    <mergeCell ref="A3:C3"/>
    <mergeCell ref="A5:L5"/>
    <mergeCell ref="E8:H8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Леонид Пахомов</cp:lastModifiedBy>
  <dcterms:created xsi:type="dcterms:W3CDTF">2006-09-16T00:00:00Z</dcterms:created>
  <dcterms:modified xsi:type="dcterms:W3CDTF">2026-04-10T07:32:59Z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A046CE24FA734F76AE66F213804CFDF4_12</vt:lpwstr>
  </property>
  <property fmtid="{D5CDD505-2E9C-101B-9397-08002B2CF9AE}" pid="3" name="KSOProductBuildVer">
    <vt:lpwstr>1049-12.2.0.23196</vt:lpwstr>
  </property>
</Properties>
</file>