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QKF3O54\new-share\Тендер 1 дом\Тендер Вентиляция Дом 1\"/>
    </mc:Choice>
  </mc:AlternateContent>
  <xr:revisionPtr revIDLastSave="0" documentId="13_ncr:1_{D5EF79CD-FB71-4324-A09C-D11FC64C0F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ил.№1 к КП" sheetId="1" r:id="rId1"/>
    <sheet name="Лист2" sheetId="2" r:id="rId2"/>
    <sheet name="Лист3" sheetId="3" r:id="rId3"/>
  </sheets>
  <definedNames>
    <definedName name="_xlnm._FilterDatabase" localSheetId="0" hidden="1">'Прил.№1 к КП'!$A$14:$K$118</definedName>
    <definedName name="_xlnm.Print_Area" localSheetId="0">'Прил.№1 к КП'!$A$1:$K$122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3" i="1" l="1"/>
  <c r="H103" i="1"/>
  <c r="J103" i="1" s="1"/>
  <c r="G103" i="1"/>
  <c r="I102" i="1"/>
  <c r="H102" i="1"/>
  <c r="J102" i="1" s="1"/>
  <c r="G102" i="1"/>
  <c r="I101" i="1"/>
  <c r="H101" i="1"/>
  <c r="J101" i="1" s="1"/>
  <c r="G101" i="1"/>
  <c r="I100" i="1"/>
  <c r="H100" i="1"/>
  <c r="J100" i="1" s="1"/>
  <c r="G100" i="1"/>
  <c r="I70" i="1"/>
  <c r="H70" i="1"/>
  <c r="J70" i="1" s="1"/>
  <c r="I69" i="1"/>
  <c r="H69" i="1"/>
  <c r="J69" i="1" s="1"/>
  <c r="I68" i="1"/>
  <c r="H68" i="1"/>
  <c r="J68" i="1" s="1"/>
  <c r="I67" i="1"/>
  <c r="H67" i="1"/>
  <c r="J67" i="1" s="1"/>
  <c r="I66" i="1"/>
  <c r="H66" i="1"/>
  <c r="J66" i="1" s="1"/>
  <c r="I65" i="1"/>
  <c r="H65" i="1"/>
  <c r="J65" i="1" s="1"/>
  <c r="I64" i="1"/>
  <c r="H64" i="1"/>
  <c r="J64" i="1" s="1"/>
  <c r="I63" i="1"/>
  <c r="H63" i="1"/>
  <c r="J63" i="1" s="1"/>
  <c r="I62" i="1"/>
  <c r="H62" i="1"/>
  <c r="I61" i="1"/>
  <c r="H61" i="1"/>
  <c r="J61" i="1" s="1"/>
  <c r="I60" i="1"/>
  <c r="H60" i="1"/>
  <c r="I81" i="1"/>
  <c r="H81" i="1"/>
  <c r="J81" i="1" s="1"/>
  <c r="I80" i="1"/>
  <c r="H80" i="1"/>
  <c r="J80" i="1" s="1"/>
  <c r="I79" i="1"/>
  <c r="H79" i="1"/>
  <c r="J79" i="1" s="1"/>
  <c r="I78" i="1"/>
  <c r="H78" i="1"/>
  <c r="J78" i="1" s="1"/>
  <c r="I77" i="1"/>
  <c r="H77" i="1"/>
  <c r="J77" i="1" s="1"/>
  <c r="I76" i="1"/>
  <c r="H76" i="1"/>
  <c r="J76" i="1" s="1"/>
  <c r="I75" i="1"/>
  <c r="H75" i="1"/>
  <c r="J75" i="1" s="1"/>
  <c r="I74" i="1"/>
  <c r="H74" i="1"/>
  <c r="J74" i="1" s="1"/>
  <c r="I73" i="1"/>
  <c r="H73" i="1"/>
  <c r="J73" i="1" s="1"/>
  <c r="I72" i="1"/>
  <c r="H72" i="1"/>
  <c r="J72" i="1" s="1"/>
  <c r="I71" i="1"/>
  <c r="H71" i="1"/>
  <c r="J71" i="1" s="1"/>
  <c r="I92" i="1"/>
  <c r="H92" i="1"/>
  <c r="J92" i="1" s="1"/>
  <c r="I91" i="1"/>
  <c r="H91" i="1"/>
  <c r="J91" i="1" s="1"/>
  <c r="I90" i="1"/>
  <c r="H90" i="1"/>
  <c r="J90" i="1" s="1"/>
  <c r="I89" i="1"/>
  <c r="H89" i="1"/>
  <c r="J89" i="1" s="1"/>
  <c r="I88" i="1"/>
  <c r="H88" i="1"/>
  <c r="J88" i="1" s="1"/>
  <c r="I87" i="1"/>
  <c r="H87" i="1"/>
  <c r="J87" i="1" s="1"/>
  <c r="I86" i="1"/>
  <c r="H86" i="1"/>
  <c r="J86" i="1" s="1"/>
  <c r="I85" i="1"/>
  <c r="H85" i="1"/>
  <c r="J85" i="1" s="1"/>
  <c r="I84" i="1"/>
  <c r="H84" i="1"/>
  <c r="J84" i="1" s="1"/>
  <c r="I83" i="1"/>
  <c r="H83" i="1"/>
  <c r="J83" i="1" s="1"/>
  <c r="I82" i="1"/>
  <c r="H82" i="1"/>
  <c r="I93" i="1"/>
  <c r="H93" i="1"/>
  <c r="I94" i="1"/>
  <c r="H94" i="1"/>
  <c r="J94" i="1" s="1"/>
  <c r="I59" i="1"/>
  <c r="H59" i="1"/>
  <c r="J59" i="1" s="1"/>
  <c r="I58" i="1"/>
  <c r="H58" i="1"/>
  <c r="J58" i="1" s="1"/>
  <c r="I57" i="1"/>
  <c r="H57" i="1"/>
  <c r="J57" i="1" s="1"/>
  <c r="I56" i="1"/>
  <c r="H56" i="1"/>
  <c r="J56" i="1" s="1"/>
  <c r="I55" i="1"/>
  <c r="H55" i="1"/>
  <c r="J55" i="1" s="1"/>
  <c r="I26" i="1"/>
  <c r="H26" i="1"/>
  <c r="J26" i="1" s="1"/>
  <c r="G26" i="1"/>
  <c r="I25" i="1"/>
  <c r="H25" i="1"/>
  <c r="J25" i="1" s="1"/>
  <c r="G25" i="1"/>
  <c r="I24" i="1"/>
  <c r="H24" i="1"/>
  <c r="J24" i="1" s="1"/>
  <c r="G24" i="1"/>
  <c r="I23" i="1"/>
  <c r="H23" i="1"/>
  <c r="G23" i="1"/>
  <c r="I20" i="1"/>
  <c r="H20" i="1"/>
  <c r="J20" i="1" s="1"/>
  <c r="G20" i="1"/>
  <c r="I19" i="1"/>
  <c r="H19" i="1"/>
  <c r="J19" i="1" s="1"/>
  <c r="G19" i="1"/>
  <c r="I18" i="1"/>
  <c r="H18" i="1"/>
  <c r="J18" i="1" s="1"/>
  <c r="G18" i="1"/>
  <c r="I27" i="1"/>
  <c r="H27" i="1"/>
  <c r="J27" i="1" s="1"/>
  <c r="G27" i="1"/>
  <c r="I22" i="1"/>
  <c r="H22" i="1"/>
  <c r="J22" i="1" s="1"/>
  <c r="G22" i="1"/>
  <c r="I21" i="1"/>
  <c r="H21" i="1"/>
  <c r="J21" i="1" s="1"/>
  <c r="G21" i="1"/>
  <c r="G33" i="1"/>
  <c r="I51" i="1"/>
  <c r="I54" i="1"/>
  <c r="H54" i="1"/>
  <c r="I53" i="1"/>
  <c r="H53" i="1"/>
  <c r="I52" i="1"/>
  <c r="H52" i="1"/>
  <c r="H51" i="1"/>
  <c r="I98" i="1"/>
  <c r="H98" i="1"/>
  <c r="J98" i="1" s="1"/>
  <c r="G98" i="1"/>
  <c r="I97" i="1"/>
  <c r="H97" i="1"/>
  <c r="J97" i="1" s="1"/>
  <c r="G97" i="1"/>
  <c r="I96" i="1"/>
  <c r="H96" i="1"/>
  <c r="G96" i="1"/>
  <c r="G42" i="1"/>
  <c r="G43" i="1"/>
  <c r="G44" i="1"/>
  <c r="G45" i="1"/>
  <c r="G17" i="1"/>
  <c r="G28" i="1"/>
  <c r="H48" i="1"/>
  <c r="I48" i="1"/>
  <c r="I32" i="1"/>
  <c r="I40" i="1"/>
  <c r="H40" i="1"/>
  <c r="J40" i="1" s="1"/>
  <c r="G40" i="1"/>
  <c r="I39" i="1"/>
  <c r="H39" i="1"/>
  <c r="J39" i="1" s="1"/>
  <c r="G39" i="1"/>
  <c r="I38" i="1"/>
  <c r="H38" i="1"/>
  <c r="G38" i="1"/>
  <c r="I37" i="1"/>
  <c r="H37" i="1"/>
  <c r="J37" i="1" s="1"/>
  <c r="G37" i="1"/>
  <c r="I36" i="1"/>
  <c r="H36" i="1"/>
  <c r="J36" i="1" s="1"/>
  <c r="G36" i="1"/>
  <c r="I34" i="1"/>
  <c r="H34" i="1"/>
  <c r="G34" i="1"/>
  <c r="I33" i="1"/>
  <c r="H33" i="1"/>
  <c r="H32" i="1"/>
  <c r="G32" i="1"/>
  <c r="I105" i="1"/>
  <c r="H105" i="1"/>
  <c r="G105" i="1"/>
  <c r="I49" i="1"/>
  <c r="H49" i="1"/>
  <c r="J49" i="1" s="1"/>
  <c r="G49" i="1"/>
  <c r="G48" i="1"/>
  <c r="I47" i="1"/>
  <c r="H47" i="1"/>
  <c r="J47" i="1" s="1"/>
  <c r="G47" i="1"/>
  <c r="I45" i="1"/>
  <c r="H45" i="1"/>
  <c r="J45" i="1" s="1"/>
  <c r="I44" i="1"/>
  <c r="H44" i="1"/>
  <c r="I43" i="1"/>
  <c r="H43" i="1"/>
  <c r="J43" i="1" s="1"/>
  <c r="I30" i="1"/>
  <c r="H30" i="1"/>
  <c r="G30" i="1"/>
  <c r="I29" i="1"/>
  <c r="H29" i="1"/>
  <c r="J29" i="1" s="1"/>
  <c r="G29" i="1"/>
  <c r="I28" i="1"/>
  <c r="H28" i="1"/>
  <c r="H17" i="1"/>
  <c r="I17" i="1"/>
  <c r="J62" i="1" l="1"/>
  <c r="J23" i="1"/>
  <c r="J60" i="1"/>
  <c r="J93" i="1"/>
  <c r="J82" i="1"/>
  <c r="J30" i="1"/>
  <c r="J44" i="1"/>
  <c r="J51" i="1"/>
  <c r="J54" i="1"/>
  <c r="J53" i="1"/>
  <c r="J52" i="1"/>
  <c r="J96" i="1"/>
  <c r="J38" i="1"/>
  <c r="J34" i="1"/>
  <c r="J33" i="1"/>
  <c r="I42" i="1"/>
  <c r="I106" i="1" s="1"/>
  <c r="H42" i="1"/>
  <c r="J48" i="1"/>
  <c r="J105" i="1"/>
  <c r="J32" i="1"/>
  <c r="J28" i="1"/>
  <c r="J17" i="1"/>
  <c r="H106" i="1" l="1"/>
  <c r="I107" i="1"/>
  <c r="I108" i="1" s="1"/>
  <c r="J42" i="1"/>
  <c r="H107" i="1" l="1"/>
  <c r="H108" i="1" s="1"/>
  <c r="J106" i="1"/>
  <c r="J107" i="1" s="1"/>
  <c r="J108" i="1" s="1"/>
</calcChain>
</file>

<file path=xl/sharedStrings.xml><?xml version="1.0" encoding="utf-8"?>
<sst xmlns="http://schemas.openxmlformats.org/spreadsheetml/2006/main" count="300" uniqueCount="201">
  <si>
    <t xml:space="preserve"> </t>
  </si>
  <si>
    <t>Приложение №1 к конкурсному предложению</t>
  </si>
  <si>
    <t xml:space="preserve">ПЕРЕЧЕНЬ СТОИМОСТИ ПО ВИДАМ И ОБЪЕМАМ РАБОТ </t>
  </si>
  <si>
    <t>№</t>
  </si>
  <si>
    <t>Наименование</t>
  </si>
  <si>
    <t>Ед.изм.</t>
  </si>
  <si>
    <t>Кол-во</t>
  </si>
  <si>
    <t>1</t>
  </si>
  <si>
    <t>Общий срок выполнения работ (оказания услуг)</t>
  </si>
  <si>
    <t>Авансирование</t>
  </si>
  <si>
    <t xml:space="preserve">Банковская гарантия на сумму аванса </t>
  </si>
  <si>
    <t>ПРОЧИЕ УСЛОВИЯ</t>
  </si>
  <si>
    <t>Подпись __________________________</t>
  </si>
  <si>
    <t>(календар.дней)</t>
  </si>
  <si>
    <t>(да/нет)</t>
  </si>
  <si>
    <t>(%)</t>
  </si>
  <si>
    <t>(Банковская гарантия / Удержания / не учтено)</t>
  </si>
  <si>
    <t>(наименование организации)</t>
  </si>
  <si>
    <t>(планируемое начало работ)</t>
  </si>
  <si>
    <t>(ИНН)</t>
  </si>
  <si>
    <t>(ОГРН)</t>
  </si>
  <si>
    <t>ИТОГО без НДС</t>
  </si>
  <si>
    <t>ВСЕГО</t>
  </si>
  <si>
    <t xml:space="preserve">НДС </t>
  </si>
  <si>
    <t>2</t>
  </si>
  <si>
    <t>3</t>
  </si>
  <si>
    <t>4</t>
  </si>
  <si>
    <t>5</t>
  </si>
  <si>
    <t>м2</t>
  </si>
  <si>
    <t xml:space="preserve">Безусловная и безотзывная банковская гарантия, в качестве обеспечения исполнения обязательств по договору  или удержания - 5% </t>
  </si>
  <si>
    <t>дата _________________________</t>
  </si>
  <si>
    <t>1.1</t>
  </si>
  <si>
    <t>1.2</t>
  </si>
  <si>
    <t>1.3</t>
  </si>
  <si>
    <t>1.4</t>
  </si>
  <si>
    <t>2.1</t>
  </si>
  <si>
    <t>2.2</t>
  </si>
  <si>
    <t>2.3</t>
  </si>
  <si>
    <t>3.1</t>
  </si>
  <si>
    <t>3.2</t>
  </si>
  <si>
    <t>3.3</t>
  </si>
  <si>
    <t>3.4</t>
  </si>
  <si>
    <t>3.5</t>
  </si>
  <si>
    <t>4.1</t>
  </si>
  <si>
    <t>4.2</t>
  </si>
  <si>
    <t>4.3</t>
  </si>
  <si>
    <t>4.4</t>
  </si>
  <si>
    <t>шт.</t>
  </si>
  <si>
    <t>5.1</t>
  </si>
  <si>
    <t>5.2</t>
  </si>
  <si>
    <t>5.3</t>
  </si>
  <si>
    <t>6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</si>
  <si>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</si>
  <si>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</si>
  <si>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</si>
  <si>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</si>
  <si>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</si>
  <si>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</si>
  <si>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</si>
  <si>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</si>
  <si>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</si>
  <si>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</si>
  <si>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</si>
  <si>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</si>
  <si>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</si>
  <si>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</si>
  <si>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</si>
  <si>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Стоимость работ ед. изм. без НДС, 
руб.</t>
  </si>
  <si>
    <t>Стоимость материалов / оборудования ед. изм. без НДС, 
руб.</t>
  </si>
  <si>
    <t>Общая стоимость ед. изм. без НДС, 
руб.</t>
  </si>
  <si>
    <t>Общая стоимость работ без НДС, 
руб.</t>
  </si>
  <si>
    <t>Общая стоимость материалов / оборудования без НДС, 
руб.</t>
  </si>
  <si>
    <t>ИТОГО без НДС,
руб.</t>
  </si>
  <si>
    <t>7</t>
  </si>
  <si>
    <t>7.1</t>
  </si>
  <si>
    <t>7.2</t>
  </si>
  <si>
    <t>7.3</t>
  </si>
  <si>
    <t>8</t>
  </si>
  <si>
    <t>8.1</t>
  </si>
  <si>
    <t>8.2</t>
  </si>
  <si>
    <t>8.3</t>
  </si>
  <si>
    <t>8.4</t>
  </si>
  <si>
    <t>на выполнение комплекса работ по устройству вентиляции жилого дома строение 1 строительства объекта:</t>
  </si>
  <si>
    <t>«Многоквартирный жилой дом с инженерными коммуникациями, расположенный на территории участка с кадастровым номером 76:23:010402:253, по адресу:
г. Ярославль, Дзержинский р-н, МКР №15»</t>
  </si>
  <si>
    <t>Вентилятор осевой ERA Е100С с обратным клапаном N=0,014 кВт</t>
  </si>
  <si>
    <t>Разъемная решетка РРП оснащенная подвижными частями для регулировки потока воздуха размером 200x200</t>
  </si>
  <si>
    <t>Разъемная решетка РРП оснащенная подвижными частями для регулировки потока воздуха размером 200x300</t>
  </si>
  <si>
    <t>Вентиляционная решетка с фиксированными жалюзи размером 900x400</t>
  </si>
  <si>
    <t>Воздуховод нормальный класса Н из тонколистовой оцинкованной стали общего назначения по ГОСТ 14918-80* толщ0,5мм, Д100</t>
  </si>
  <si>
    <t>м</t>
  </si>
  <si>
    <t>Воздуховод нормальный класса Н из тонколистовой оцинкованной стали общего назначения по ГОСТ 14918-80* толщ0,5мм, Д125</t>
  </si>
  <si>
    <t>Воздуховод нормальный класса Н из тонколистовой оцинкованной стали общего назначения по ГОСТ 14918-80* толщ0,5мм, Д140</t>
  </si>
  <si>
    <t>Воздуховод нормальный класса Н из тонколистовой оцинкованной стали общего назначения по ГОСТ 14918-80* толщ.0,5мм, размером 200x100</t>
  </si>
  <si>
    <t>9</t>
  </si>
  <si>
    <t>Вентилятор осевой ERA Е125 N=0,016 кВт п=2400об/мин</t>
  </si>
  <si>
    <t>1.5</t>
  </si>
  <si>
    <t>1.6</t>
  </si>
  <si>
    <t>1.7</t>
  </si>
  <si>
    <t>1.8</t>
  </si>
  <si>
    <t>1.9</t>
  </si>
  <si>
    <t>1.10</t>
  </si>
  <si>
    <t>Вентиляция (жилая часть)</t>
  </si>
  <si>
    <t>Изделие теплоизоляционное на основе вспененного синтетического каучука с закрытыми порами в виде рулонов толщиной 25 мм, марки "РУ-ФЛЕКС ВЕНТ"</t>
  </si>
  <si>
    <t>Воздуховод плотный класса герметичности В из тонколистовой оцинкованной стали общего назначения по ГОСТ 14918-80* толщ0,8мм, Д 100</t>
  </si>
  <si>
    <t>Воздуховод плотный класса В из тонколистовой оцинкованной стали общего назначения по ГОСТ 14918-80* толщ0,8мм, размером 200x100 мм</t>
  </si>
  <si>
    <t>Воздуховод плотный класса В из тонколистовой оцинкованной стали общего назначения по ГОСТ 14918-80* толщ0,8мм, размером 900x400 мм</t>
  </si>
  <si>
    <t>Маты прошивные (кашированный)- гибкий мат из каменной ваты, прошитый проволокой и покрытый с одной стороны фольгой и металлической сеткой толщиной 40 мм</t>
  </si>
  <si>
    <t>Траверса монтажная</t>
  </si>
  <si>
    <t>Шпилька резьбовая оцинкованная длиной 1000 мм М8х1000</t>
  </si>
  <si>
    <t>Анкер латунный забивной М8/10х30</t>
  </si>
  <si>
    <t>Хомут стандартный для монтажа круглых воздуховодов ДуЮО с винтом М8</t>
  </si>
  <si>
    <t>Хомут стандартный для монтажа круглых воздуховодов Ду125 с винтом М8</t>
  </si>
  <si>
    <t>Хомут стандартный для монтажа круглых воздуховодов Ду140 с винтом М8</t>
  </si>
  <si>
    <t>1.11</t>
  </si>
  <si>
    <t>1.12</t>
  </si>
  <si>
    <t>1.13</t>
  </si>
  <si>
    <t>1.14</t>
  </si>
  <si>
    <t>Вентилятор осевой ERA Е100 N=0,014 кВт</t>
  </si>
  <si>
    <t>Маты прошивные (котированный)- гибкий мат из каменной ваты, прошитый проволокой и покрытый с одной стороны фольгой и металлической сеткой толщиной 40 мм</t>
  </si>
  <si>
    <t>Хомут стандартный для монтажа круглых воздуховодов Ду100 с винтом М8</t>
  </si>
  <si>
    <t>Вентиляция (нежилая часть)</t>
  </si>
  <si>
    <t>Проект 09/08-2024/1-OB. Отопление и вентиляция.</t>
  </si>
  <si>
    <t>Контрольно-пускобой шкаф SHKOP—D V—1 х4,0/380—К—1 xKLP/220—IP54—УХЛЗ</t>
  </si>
  <si>
    <t>Контрольно-пускобой шкаф SHK0P-DP-1 хЗ, 0/380-К-1 xKLP /220-1Р 54- УХЛЗ</t>
  </si>
  <si>
    <t>Контрольно-пускобой шкаф SHK0P-DP-1 х5,5/380-К-1 xKLP /220-1Р 54- УХЛЗ</t>
  </si>
  <si>
    <t>Противодымная вентиляция (жилая часть)</t>
  </si>
  <si>
    <t>Вентилятор крышный радиальный с факельным выбросом тип UKRF, диаметром рабочего колеса 63 см, код исполнения колеса В, количество полюсов электродвигателя -4, макс, тем-рой перемещаемой среды 400ºС, климатическое исполнение - У1, тип электродвигателя -100L4, мощность 4 кВт, частота вращения 1500 об/мин.</t>
  </si>
  <si>
    <t>Монтажный стакан с противопожарным НЗ клапаном, номер 8, напряжение питания реберсибного прибода 220В, теплоизолированный, климатическое исполнение У1.</t>
  </si>
  <si>
    <t>Вентиляторная установка осевая крышная тип РКО, номер установки 056, модификация раб. колеса Е, количество полюсов электродвигателя - 2, теплоизолированное исполнение монтажного стакана, с противопожарным НЗ клапаном, напряжение питания реберсибного двигателя 220В, климатическое исполнение У1, тип электродвигателя 90L2, мощность 3 кВт, частота вращения 3000 об/мин.</t>
  </si>
  <si>
    <t>Вентиляторная установка осевая крышная тип РКО, номер установки 050, модификация раб. колеса G, количество полюсоВ электродвигателя - 2, теплоизолированное исполнение монтажного стакана, с противопожарным НЗ клапаном, напряжение питания реберсибного дВигателя 220В, климатическое исполнение У1, тип электродвигателя 90L2, мощность 3 кВт, частота вращения 3000 об/мин.</t>
  </si>
  <si>
    <t>Вентиляторная установка осевая крышная тип РКО, номер установки 063, модификация раб. колеса F, количество полюсоВ электродвигателя - 2, теплоизолированное исполнение монтажного стакана, с противопожарным НЗ клапаном, напряжение питания реберсибного двигателя 220В, климатическое исполнение У1, тип электродвигателя 100L2, мощность 5,5 кВт, частота Вращения 3000 об/мин.</t>
  </si>
  <si>
    <t>Вентиляторная установка осевая крышная тип РКО, номер установки 080, модификация раб. колеса F, количество полюсов электродвигателя - 2, теплоизолированное исполнение монтажного стакана, с противопожарным НЗ клапаном, напряжение питания реверсивного двигателя 220В,климатическое исполнение У1, тип электродвигателя 112М2, мощность 7,5 кВт, частота вращения 3000 об/мин.</t>
  </si>
  <si>
    <t>Контрольно-пусковой шкаф SH КОР—D Р—1 х7,5/380—К—1 xKLP /220-1Р 54- УХЛЗ</t>
  </si>
  <si>
    <t>Вентилятор встраиваемый радиально-осевой тип PVRO, размер проходного сечения 50x25 см, код исполнения колеса вентилятора- С, количество полюсов электродвигателя -2, климатическое исполнение У2, тип электродвигателя 56В2, мощность 0,25 кВт, частота вращения 3000 об/мин.</t>
  </si>
  <si>
    <t>Воздухонагреватель электрический с присоединительными размерами 500x250 мм, мощность. 7,5 кВт, напряжение питания 380В, климатическое исп. - У2,</t>
  </si>
  <si>
    <t>Вставка гибкая</t>
  </si>
  <si>
    <t>Клапан противопожарный</t>
  </si>
  <si>
    <t>Контрольно-пусковой шкаф SHKOP-DP-1x0,75/380-K-1xKLP/220-7,5-l-IP54-yxn3</t>
  </si>
  <si>
    <t>Клапан дымовой с пределом огнестойкости Е90, типоразмером 900x450 мм, стеновой фланец, внутренний привод, привод Belimo 220В, с клеммной коробкой</t>
  </si>
  <si>
    <t>Клапан противопожарный с пределом огнестойкости 090, типоразмером 700x750 мм, стеновой фланец, внутренний привод, привод Belimo 220В, с клеммной коробкой</t>
  </si>
  <si>
    <t>Клапан противопожарный с пределом огнестойкости 060, типоразмером 850x350 мм, нормально закрытый, привод Belimo 220В, с клеммной коробкой</t>
  </si>
  <si>
    <t>Клапан противопожарный круглый с пределом огнестойкости 060, диаметром 200 мм, фланцевое соединение, нормально закрытый, привод Belimo 220В, с клеммной коробкой</t>
  </si>
  <si>
    <t>6.16</t>
  </si>
  <si>
    <t>6.17</t>
  </si>
  <si>
    <t>6.18</t>
  </si>
  <si>
    <t>6.19</t>
  </si>
  <si>
    <t>6.20</t>
  </si>
  <si>
    <t>6.21</t>
  </si>
  <si>
    <t>6.22</t>
  </si>
  <si>
    <t>6.23</t>
  </si>
  <si>
    <t>6.24</t>
  </si>
  <si>
    <t>6.25</t>
  </si>
  <si>
    <t>6.26</t>
  </si>
  <si>
    <t>6.27</t>
  </si>
  <si>
    <t>6.28</t>
  </si>
  <si>
    <t>6.29</t>
  </si>
  <si>
    <t>6.30</t>
  </si>
  <si>
    <t>6.31</t>
  </si>
  <si>
    <t>6.32</t>
  </si>
  <si>
    <t>6.33</t>
  </si>
  <si>
    <t>6.34</t>
  </si>
  <si>
    <t>6.35</t>
  </si>
  <si>
    <t>6.36</t>
  </si>
  <si>
    <t>6.37</t>
  </si>
  <si>
    <t>6.38</t>
  </si>
  <si>
    <t>6.39</t>
  </si>
  <si>
    <t>6.40</t>
  </si>
  <si>
    <t>6.41</t>
  </si>
  <si>
    <t>6.42</t>
  </si>
  <si>
    <t>6.43</t>
  </si>
  <si>
    <t>6.44</t>
  </si>
  <si>
    <t>Решетка декоративная, исполнение стенобое, типоразмером 900x450 мм</t>
  </si>
  <si>
    <t>Решетка декоративная, исполнение стенобое, типоразмером 700x750 мм</t>
  </si>
  <si>
    <t>Решетка декоративная, исполнение стенобое, типоразмером 1400x800 мм</t>
  </si>
  <si>
    <t>Решетка вентиляционная однорядная алюминиевая с поВоротными жалюзи с регулятором расхода</t>
  </si>
  <si>
    <t>Решетка наружная алюминиевая с неподвижными жалюзи</t>
  </si>
  <si>
    <t>Диффузор круглый диаметром 200 мм</t>
  </si>
  <si>
    <t>Сетка 2-10-2,0</t>
  </si>
  <si>
    <t>Воздуховод плотный класса В из тонколистовой оцинкованной стали общего назначения по ГОСТ 14918-80* толщ0,8мм, диаметром 200 мм</t>
  </si>
  <si>
    <t>Воздуховод плотный класса В из тонколистовой оцинкованной стали общего назначения по ГОСТ 14918-80* толщ0,8мм, диаметром 250 мм</t>
  </si>
  <si>
    <t>Воздуховод плотный класса В из тонколистовой оцинкованной стали общего назначения по ГОСТ 14918-80* толщ0,8мм, размером 500x250 мм</t>
  </si>
  <si>
    <t>Воздуховод плотный класса В из тонколистовой оцинкованной стали общего назначения по ГОСТ 14918-80* толщ.0,8мм, размером 600x600 мм</t>
  </si>
  <si>
    <t>Воздуховод плотный класса В из тонколистовой оцинкованной стали общего назначения по ГОСТ 14918-80* толщ.0,8мм, размером 700x750 мм</t>
  </si>
  <si>
    <t>Воздуховод плотный класса В из тонколистовой оцинкованной стали общего назначения по ГОСТ 14918-80* толщ.0,8мм, размером 800x400 мм</t>
  </si>
  <si>
    <t>Воздуховод плотный класса В из тонколистовой оцинкованной стали общего назначения по ГОСТ 14918-80* толщ.0,8мм, размером 800x800 мм</t>
  </si>
  <si>
    <t>Воздуховод плотный класса В из тонколистовой оцинкованной стали общего назначения по ГОСТ 14918-80* толщ.0,8мм, размером 850x250 мм</t>
  </si>
  <si>
    <t>Воздуховод плотный класса В из тонколистовой оцинкованной стали общего назначения по ГОСТ 14918-80* толщ0,8мм, размером 850x350 мм</t>
  </si>
  <si>
    <t>Воздуховод плотный класса В из тонколистовой оцинкованной стали общего назначения по ГОСТ 14918-80* толщ0,8мм, размером 900x450 мм</t>
  </si>
  <si>
    <t>Воздуховод плотный класса В из тонколистовой оцинкованной стали общего назначения по ГОСТ 14918-80* толщ0,8мм, размером 900x900 мм</t>
  </si>
  <si>
    <t>Воздуховод плотный класса В из тонколистовой оцинкованной стали общего назначения по ГОСТ 14918-80* толщ0,8мм, размером 1000x400 мм</t>
  </si>
  <si>
    <t>Воздуховод плотный класса В из тонколистовой оцинкованной стали общего назначения по ГОСТ 14918-80* толщ0,8мм, размером 1000x500 мм</t>
  </si>
  <si>
    <t>Воздуховод плотный класса В из тонколистовой оцинкованной стали общего назначения по ГОСТ 14918-80* толщ0,8мм, размером 1100x900 мм</t>
  </si>
  <si>
    <t>Воздуховод плотный класса В из тонколистовой оцинкованной стали общего назначения по ГОСТ 14918-80* толщ0,9мм, размером 1300x700 мм</t>
  </si>
  <si>
    <t>Воздуховод плотный класса В из тонколистовой оцинкованной стали общего назначения по ГОСТ 14918-80* толщ0,9мм, размером 1400x800 мм</t>
  </si>
  <si>
    <t>Хомут стандартный для монтажа круглых воздуховодов Ду200 с винтом М8</t>
  </si>
  <si>
    <t>Хомут стандартный для монтажа круглых воздуховодов Ду250 с винтом М8</t>
  </si>
  <si>
    <t>Крепление вертикальных воздуховодов</t>
  </si>
  <si>
    <t>Уголок равнобокий L75x75x4</t>
  </si>
  <si>
    <t>9.1</t>
  </si>
  <si>
    <t>Крепление прямоугольных воздуховодов</t>
  </si>
  <si>
    <t>Крепление круглых воздуховодов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</si>
</sst>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.00"/>
    <numFmt numFmtId="165" formatCode="#\ ##0.0"/>
    <numFmt numFmtId="166" formatCode="#\ ##0"/>
  </numFmts>
  <fonts count="11">
    <font>
      <sz val="11"/>
      <color theme="1"/>
      <name val="Calibri"/>
      <charset val="13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indexed="8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2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3">
    <xf numFmtId="0" fontId="0" fillId="0" borderId="0"/>
    <xf numFmtId="0" fontId="3" fillId="2" borderId="5" applyNumberFormat="0" applyFont="0">
      <alignment horizontal="left" vertical="top" wrapText="1"/>
    </xf>
    <xf numFmtId="0" fontId="4" fillId="0" borderId="0"/>
  </cellStyleXfs>
  <cellXfs count="92">
    <xf numFmtId="0" fontId="0" fillId="0" borderId="0" xfId="0"/>
    <xf numFmtId="17" fontId="0" fillId="0" borderId="0" xfId="0" applyNumberFormat="1"/>
    <xf numFmtId="0" fontId="7" fillId="0" borderId="1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7" fillId="0" borderId="14" xfId="0" applyFont="1" applyBorder="1" applyAlignment="1" applyProtection="1">
      <alignment horizontal="center" vertical="top"/>
      <protection locked="0"/>
    </xf>
    <xf numFmtId="0" fontId="7" fillId="0" borderId="12" xfId="0" applyFont="1" applyBorder="1" applyAlignment="1" applyProtection="1">
      <alignment horizontal="center" vertical="top" wrapText="1"/>
      <protection locked="0"/>
    </xf>
    <xf numFmtId="0" fontId="1" fillId="0" borderId="12" xfId="0" applyFont="1" applyBorder="1" applyAlignment="1" applyProtection="1">
      <alignment horizontal="center" vertical="top"/>
      <protection locked="0"/>
    </xf>
    <xf numFmtId="0" fontId="7" fillId="0" borderId="12" xfId="0" applyFont="1" applyBorder="1" applyAlignment="1" applyProtection="1">
      <alignment horizontal="center" vertical="top"/>
      <protection locked="0"/>
    </xf>
    <xf numFmtId="0" fontId="1" fillId="0" borderId="0" xfId="0" applyFont="1" applyProtection="1">
      <protection locked="0"/>
    </xf>
    <xf numFmtId="165" fontId="1" fillId="0" borderId="0" xfId="0" applyNumberFormat="1" applyFont="1" applyAlignment="1" applyProtection="1">
      <alignment horizontal="center"/>
      <protection locked="0"/>
    </xf>
    <xf numFmtId="4" fontId="1" fillId="0" borderId="2" xfId="0" applyNumberFormat="1" applyFont="1" applyBorder="1" applyAlignment="1" applyProtection="1">
      <alignment horizontal="center" vertical="center" wrapText="1"/>
      <protection locked="0"/>
    </xf>
    <xf numFmtId="4" fontId="1" fillId="0" borderId="2" xfId="0" applyNumberFormat="1" applyFont="1" applyBorder="1" applyAlignment="1" applyProtection="1">
      <alignment horizontal="center" vertical="top" wrapText="1"/>
      <protection locked="0"/>
    </xf>
    <xf numFmtId="49" fontId="1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horizontal="right"/>
      <protection locked="0"/>
    </xf>
    <xf numFmtId="2" fontId="1" fillId="0" borderId="0" xfId="0" applyNumberFormat="1" applyFont="1" applyAlignment="1" applyProtection="1">
      <alignment horizontal="center"/>
      <protection locked="0"/>
    </xf>
    <xf numFmtId="164" fontId="1" fillId="0" borderId="0" xfId="0" applyNumberFormat="1" applyFont="1" applyAlignment="1" applyProtection="1">
      <alignment vertical="center" wrapText="1"/>
      <protection locked="0"/>
    </xf>
    <xf numFmtId="2" fontId="1" fillId="0" borderId="0" xfId="0" applyNumberFormat="1" applyFont="1" applyProtection="1">
      <protection locked="0"/>
    </xf>
    <xf numFmtId="165" fontId="1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/>
      <protection locked="0"/>
    </xf>
    <xf numFmtId="165" fontId="6" fillId="0" borderId="0" xfId="0" applyNumberFormat="1" applyFont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166" fontId="1" fillId="0" borderId="0" xfId="0" applyNumberFormat="1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8" fillId="0" borderId="11" xfId="0" applyFont="1" applyBorder="1" applyAlignment="1" applyProtection="1">
      <alignment horizontal="center"/>
      <protection locked="0"/>
    </xf>
    <xf numFmtId="0" fontId="8" fillId="0" borderId="11" xfId="0" applyFont="1" applyBorder="1" applyAlignment="1" applyProtection="1">
      <alignment vertical="center"/>
      <protection locked="0"/>
    </xf>
    <xf numFmtId="0" fontId="6" fillId="0" borderId="11" xfId="0" applyFont="1" applyBorder="1" applyProtection="1">
      <protection locked="0"/>
    </xf>
    <xf numFmtId="165" fontId="6" fillId="0" borderId="11" xfId="0" applyNumberFormat="1" applyFont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8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left" vertical="top"/>
      <protection locked="0"/>
    </xf>
    <xf numFmtId="4" fontId="2" fillId="0" borderId="2" xfId="0" applyNumberFormat="1" applyFont="1" applyBorder="1" applyAlignment="1" applyProtection="1">
      <alignment horizontal="center"/>
      <protection locked="0"/>
    </xf>
    <xf numFmtId="9" fontId="2" fillId="0" borderId="2" xfId="0" applyNumberFormat="1" applyFont="1" applyBorder="1" applyAlignment="1" applyProtection="1">
      <alignment horizontal="center"/>
      <protection locked="0"/>
    </xf>
    <xf numFmtId="9" fontId="10" fillId="0" borderId="2" xfId="0" applyNumberFormat="1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vertical="center"/>
      <protection locked="0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6" fontId="2" fillId="0" borderId="3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top"/>
    </xf>
    <xf numFmtId="4" fontId="1" fillId="0" borderId="4" xfId="0" applyNumberFormat="1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top" wrapText="1"/>
    </xf>
    <xf numFmtId="4" fontId="1" fillId="0" borderId="2" xfId="0" applyNumberFormat="1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/>
    </xf>
    <xf numFmtId="4" fontId="2" fillId="0" borderId="4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166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6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/>
    </xf>
    <xf numFmtId="0" fontId="2" fillId="0" borderId="3" xfId="0" applyFont="1" applyBorder="1" applyAlignment="1" applyProtection="1">
      <alignment horizontal="center" vertical="center" wrapText="1"/>
      <protection locked="0"/>
    </xf>
    <xf numFmtId="166" fontId="2" fillId="0" borderId="2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 applyProtection="1">
      <alignment horizontal="center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center" vertical="center" wrapText="1"/>
      <protection locked="0"/>
    </xf>
    <xf numFmtId="0" fontId="2" fillId="0" borderId="20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left" vertical="top" wrapText="1"/>
      <protection locked="0"/>
    </xf>
    <xf numFmtId="0" fontId="6" fillId="0" borderId="11" xfId="0" applyFont="1" applyBorder="1" applyAlignment="1" applyProtection="1">
      <alignment horizontal="left" vertical="top" wrapText="1"/>
      <protection locked="0"/>
    </xf>
    <xf numFmtId="0" fontId="7" fillId="0" borderId="21" xfId="0" applyFont="1" applyBorder="1" applyAlignment="1" applyProtection="1">
      <alignment horizontal="center" vertical="top"/>
      <protection locked="0"/>
    </xf>
    <xf numFmtId="0" fontId="7" fillId="0" borderId="22" xfId="0" applyFont="1" applyBorder="1" applyAlignment="1" applyProtection="1">
      <alignment horizontal="center" vertical="top"/>
      <protection locked="0"/>
    </xf>
    <xf numFmtId="0" fontId="7" fillId="0" borderId="15" xfId="0" applyFont="1" applyBorder="1" applyAlignment="1" applyProtection="1">
      <alignment horizontal="center" vertical="top"/>
      <protection locked="0"/>
    </xf>
    <xf numFmtId="0" fontId="7" fillId="0" borderId="16" xfId="0" applyFont="1" applyBorder="1" applyAlignment="1" applyProtection="1">
      <alignment horizontal="center" vertical="top"/>
      <protection locked="0"/>
    </xf>
    <xf numFmtId="0" fontId="7" fillId="0" borderId="17" xfId="0" applyFont="1" applyBorder="1" applyAlignment="1" applyProtection="1">
      <alignment horizontal="center" vertical="top"/>
      <protection locked="0"/>
    </xf>
    <xf numFmtId="166" fontId="1" fillId="0" borderId="18" xfId="0" applyNumberFormat="1" applyFont="1" applyBorder="1" applyAlignment="1" applyProtection="1">
      <alignment horizontal="center" vertical="center"/>
      <protection locked="0"/>
    </xf>
    <xf numFmtId="166" fontId="1" fillId="0" borderId="20" xfId="0" applyNumberFormat="1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 applyProtection="1">
      <alignment horizontal="left" vertical="top" wrapText="1"/>
      <protection locked="0"/>
    </xf>
    <xf numFmtId="0" fontId="6" fillId="0" borderId="13" xfId="0" applyFont="1" applyBorder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1" fillId="0" borderId="13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</cellXfs>
  <cellStyles count="3">
    <cellStyle name="OPIS" xfId="1" xr:uid="{00000000-0005-0000-0000-000031000000}"/>
    <cellStyle name="Обычный" xfId="0" builtinId="0"/>
    <cellStyle name="Обычный 2" xfId="2" xr:uid="{00000000-0005-0000-0000-00003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122"/>
  <sheetViews>
    <sheetView tabSelected="1" zoomScaleNormal="100" workbookViewId="0">
      <selection activeCell="E114" sqref="E114"/>
    </sheetView>
  </sheetViews>
  <sheetFormatPr defaultColWidth="8.85546875" defaultRowHeight="15"/>
  <cols>
    <col min="1" max="1" width="7.42578125" style="12" customWidth="1"/>
    <col min="2" max="2" width="69" style="13" customWidth="1"/>
    <col min="3" max="3" width="10.7109375" style="14" customWidth="1"/>
    <col min="4" max="4" width="12.28515625" style="8" customWidth="1"/>
    <col min="5" max="10" width="15.7109375" style="8" customWidth="1"/>
    <col min="11" max="16384" width="8.85546875" style="8"/>
  </cols>
  <sheetData>
    <row r="1" spans="1:11">
      <c r="J1" s="15" t="s">
        <v>1</v>
      </c>
    </row>
    <row r="2" spans="1:11" ht="15" customHeight="1">
      <c r="A2" s="16"/>
      <c r="B2" s="16"/>
      <c r="C2" s="16"/>
      <c r="D2" s="17"/>
      <c r="E2" s="17"/>
      <c r="F2" s="17"/>
      <c r="G2" s="17" t="s">
        <v>0</v>
      </c>
      <c r="H2" s="17"/>
      <c r="I2" s="17"/>
      <c r="J2" s="17"/>
      <c r="K2" s="17"/>
    </row>
    <row r="3" spans="1:11">
      <c r="A3" s="69" t="s">
        <v>2</v>
      </c>
      <c r="B3" s="69"/>
      <c r="C3" s="69"/>
      <c r="D3" s="69"/>
      <c r="E3" s="69"/>
      <c r="F3" s="69"/>
      <c r="G3" s="69"/>
      <c r="H3" s="69"/>
      <c r="I3" s="69"/>
      <c r="J3" s="69"/>
    </row>
    <row r="4" spans="1:11" ht="9.75" customHeight="1">
      <c r="A4" s="18"/>
      <c r="B4" s="8"/>
      <c r="C4" s="8"/>
      <c r="D4" s="19"/>
    </row>
    <row r="5" spans="1:11" ht="15" customHeight="1">
      <c r="A5" s="72" t="s">
        <v>82</v>
      </c>
      <c r="B5" s="72"/>
      <c r="C5" s="72"/>
      <c r="D5" s="72"/>
      <c r="E5" s="72"/>
      <c r="F5" s="72"/>
      <c r="G5" s="72"/>
      <c r="H5" s="72"/>
      <c r="I5" s="72"/>
      <c r="J5" s="72"/>
      <c r="K5" s="21"/>
    </row>
    <row r="6" spans="1:11" ht="31.5" customHeight="1">
      <c r="A6" s="73" t="s">
        <v>83</v>
      </c>
      <c r="B6" s="73"/>
      <c r="C6" s="73"/>
      <c r="D6" s="73"/>
      <c r="E6" s="73"/>
      <c r="F6" s="73"/>
      <c r="G6" s="73"/>
      <c r="H6" s="73"/>
      <c r="I6" s="73"/>
      <c r="J6" s="73"/>
      <c r="K6" s="21"/>
    </row>
    <row r="7" spans="1:11" ht="15.75" thickBot="1">
      <c r="A7" s="20"/>
      <c r="B7" s="20"/>
      <c r="C7" s="20"/>
      <c r="D7" s="20"/>
      <c r="E7" s="20"/>
      <c r="F7" s="20"/>
      <c r="G7" s="20"/>
      <c r="H7" s="20"/>
      <c r="I7" s="20"/>
      <c r="J7" s="20"/>
      <c r="K7" s="21"/>
    </row>
    <row r="8" spans="1:11" ht="25.5" customHeight="1">
      <c r="A8" s="20"/>
      <c r="B8" s="70"/>
      <c r="C8" s="70"/>
      <c r="D8" s="70"/>
      <c r="E8" s="70"/>
      <c r="F8" s="20"/>
      <c r="G8" s="74"/>
      <c r="H8" s="75"/>
      <c r="I8" s="75"/>
      <c r="J8" s="76"/>
      <c r="K8" s="13"/>
    </row>
    <row r="9" spans="1:11" s="24" customFormat="1" ht="15.75" customHeight="1" thickBot="1">
      <c r="A9" s="22"/>
      <c r="B9" s="71" t="s">
        <v>18</v>
      </c>
      <c r="C9" s="71"/>
      <c r="D9" s="71"/>
      <c r="E9" s="71"/>
      <c r="F9" s="23"/>
      <c r="G9" s="79" t="s">
        <v>17</v>
      </c>
      <c r="H9" s="71"/>
      <c r="I9" s="71"/>
      <c r="J9" s="80"/>
    </row>
    <row r="10" spans="1:11">
      <c r="A10" s="25"/>
      <c r="B10" s="26"/>
      <c r="C10" s="27"/>
      <c r="D10" s="28"/>
      <c r="E10" s="28"/>
      <c r="F10" s="28"/>
      <c r="G10" s="74"/>
      <c r="H10" s="76"/>
      <c r="I10" s="84"/>
      <c r="J10" s="85"/>
    </row>
    <row r="11" spans="1:11" s="24" customFormat="1" ht="15.75" customHeight="1" thickBot="1">
      <c r="A11" s="22"/>
      <c r="B11" s="29"/>
      <c r="D11" s="23"/>
      <c r="E11" s="23"/>
      <c r="F11" s="23"/>
      <c r="G11" s="81" t="s">
        <v>19</v>
      </c>
      <c r="H11" s="82"/>
      <c r="I11" s="83" t="s">
        <v>20</v>
      </c>
      <c r="J11" s="82"/>
    </row>
    <row r="12" spans="1:11" s="24" customFormat="1" ht="15.75" customHeight="1">
      <c r="A12" s="30"/>
      <c r="B12" s="31"/>
      <c r="C12" s="32"/>
      <c r="D12" s="33"/>
      <c r="E12" s="2"/>
      <c r="F12" s="2"/>
      <c r="G12" s="2"/>
      <c r="H12" s="2"/>
      <c r="I12" s="2"/>
      <c r="J12" s="2"/>
    </row>
    <row r="13" spans="1:11" ht="85.5">
      <c r="A13" s="45" t="s">
        <v>3</v>
      </c>
      <c r="B13" s="46" t="s">
        <v>4</v>
      </c>
      <c r="C13" s="46" t="s">
        <v>5</v>
      </c>
      <c r="D13" s="47" t="s">
        <v>6</v>
      </c>
      <c r="E13" s="60" t="s">
        <v>67</v>
      </c>
      <c r="F13" s="60" t="s">
        <v>68</v>
      </c>
      <c r="G13" s="47" t="s">
        <v>69</v>
      </c>
      <c r="H13" s="60" t="s">
        <v>70</v>
      </c>
      <c r="I13" s="60" t="s">
        <v>71</v>
      </c>
      <c r="J13" s="47" t="s">
        <v>72</v>
      </c>
      <c r="K13" s="24"/>
    </row>
    <row r="14" spans="1:11" ht="15.75" customHeight="1">
      <c r="A14" s="48">
        <v>1</v>
      </c>
      <c r="B14" s="48">
        <v>2</v>
      </c>
      <c r="C14" s="48">
        <v>3</v>
      </c>
      <c r="D14" s="48">
        <v>4</v>
      </c>
      <c r="E14" s="48">
        <v>5</v>
      </c>
      <c r="F14" s="48">
        <v>6</v>
      </c>
      <c r="G14" s="48">
        <v>7</v>
      </c>
      <c r="H14" s="48">
        <v>8</v>
      </c>
      <c r="I14" s="48">
        <v>9</v>
      </c>
      <c r="J14" s="48">
        <v>10</v>
      </c>
      <c r="K14" s="24"/>
    </row>
    <row r="15" spans="1:11">
      <c r="A15" s="49"/>
      <c r="B15" s="50" t="s">
        <v>121</v>
      </c>
      <c r="C15" s="51"/>
      <c r="D15" s="52"/>
      <c r="E15" s="34"/>
      <c r="F15" s="34"/>
      <c r="G15" s="61"/>
      <c r="H15" s="62"/>
      <c r="I15" s="62"/>
      <c r="J15" s="63"/>
      <c r="K15" s="24"/>
    </row>
    <row r="16" spans="1:11">
      <c r="A16" s="53" t="s">
        <v>7</v>
      </c>
      <c r="B16" s="50" t="s">
        <v>101</v>
      </c>
      <c r="C16" s="51"/>
      <c r="D16" s="52"/>
      <c r="E16" s="34"/>
      <c r="F16" s="34"/>
      <c r="G16" s="61"/>
      <c r="H16" s="62"/>
      <c r="I16" s="62"/>
      <c r="J16" s="63"/>
      <c r="K16" s="24"/>
    </row>
    <row r="17" spans="1:11">
      <c r="A17" s="49" t="s">
        <v>31</v>
      </c>
      <c r="B17" s="54" t="s">
        <v>94</v>
      </c>
      <c r="C17" s="51" t="s">
        <v>47</v>
      </c>
      <c r="D17" s="52">
        <v>12</v>
      </c>
      <c r="E17" s="10"/>
      <c r="F17" s="10"/>
      <c r="G17" s="64">
        <f>SUM(E17:F17)</f>
        <v>0</v>
      </c>
      <c r="H17" s="64">
        <f>D17*E17</f>
        <v>0</v>
      </c>
      <c r="I17" s="64">
        <f>D17*F17</f>
        <v>0</v>
      </c>
      <c r="J17" s="64">
        <f>SUM(H17:I17)</f>
        <v>0</v>
      </c>
      <c r="K17" s="24"/>
    </row>
    <row r="18" spans="1:11">
      <c r="A18" s="49" t="s">
        <v>32</v>
      </c>
      <c r="B18" s="54" t="s">
        <v>84</v>
      </c>
      <c r="C18" s="51" t="s">
        <v>47</v>
      </c>
      <c r="D18" s="52">
        <v>14</v>
      </c>
      <c r="E18" s="10"/>
      <c r="F18" s="10"/>
      <c r="G18" s="64">
        <f t="shared" ref="G18:G20" si="0">SUM(E18:F18)</f>
        <v>0</v>
      </c>
      <c r="H18" s="64">
        <f t="shared" ref="H18:H20" si="1">D18*E18</f>
        <v>0</v>
      </c>
      <c r="I18" s="64">
        <f t="shared" ref="I18:I20" si="2">D18*F18</f>
        <v>0</v>
      </c>
      <c r="J18" s="64">
        <f t="shared" ref="J18:J20" si="3">SUM(H18:I18)</f>
        <v>0</v>
      </c>
      <c r="K18" s="24"/>
    </row>
    <row r="19" spans="1:11" ht="30">
      <c r="A19" s="49" t="s">
        <v>33</v>
      </c>
      <c r="B19" s="54" t="s">
        <v>85</v>
      </c>
      <c r="C19" s="51" t="s">
        <v>47</v>
      </c>
      <c r="D19" s="52">
        <v>217</v>
      </c>
      <c r="E19" s="10"/>
      <c r="F19" s="10"/>
      <c r="G19" s="64">
        <f t="shared" si="0"/>
        <v>0</v>
      </c>
      <c r="H19" s="64">
        <f t="shared" si="1"/>
        <v>0</v>
      </c>
      <c r="I19" s="64">
        <f t="shared" si="2"/>
        <v>0</v>
      </c>
      <c r="J19" s="64">
        <f t="shared" si="3"/>
        <v>0</v>
      </c>
      <c r="K19" s="24"/>
    </row>
    <row r="20" spans="1:11" ht="30">
      <c r="A20" s="49" t="s">
        <v>34</v>
      </c>
      <c r="B20" s="54" t="s">
        <v>86</v>
      </c>
      <c r="C20" s="51" t="s">
        <v>47</v>
      </c>
      <c r="D20" s="52">
        <v>180</v>
      </c>
      <c r="E20" s="10"/>
      <c r="F20" s="10"/>
      <c r="G20" s="64">
        <f t="shared" si="0"/>
        <v>0</v>
      </c>
      <c r="H20" s="64">
        <f t="shared" si="1"/>
        <v>0</v>
      </c>
      <c r="I20" s="64">
        <f t="shared" si="2"/>
        <v>0</v>
      </c>
      <c r="J20" s="64">
        <f t="shared" si="3"/>
        <v>0</v>
      </c>
      <c r="K20" s="24"/>
    </row>
    <row r="21" spans="1:11">
      <c r="A21" s="49" t="s">
        <v>95</v>
      </c>
      <c r="B21" s="54" t="s">
        <v>87</v>
      </c>
      <c r="C21" s="51" t="s">
        <v>47</v>
      </c>
      <c r="D21" s="52">
        <v>1</v>
      </c>
      <c r="E21" s="10"/>
      <c r="F21" s="10"/>
      <c r="G21" s="64">
        <f t="shared" ref="G21:G27" si="4">SUM(E21:F21)</f>
        <v>0</v>
      </c>
      <c r="H21" s="64">
        <f t="shared" ref="H21:H27" si="5">D21*E21</f>
        <v>0</v>
      </c>
      <c r="I21" s="64">
        <f t="shared" ref="I21:I27" si="6">D21*F21</f>
        <v>0</v>
      </c>
      <c r="J21" s="64">
        <f t="shared" ref="J21:J27" si="7">SUM(H21:I21)</f>
        <v>0</v>
      </c>
      <c r="K21" s="24"/>
    </row>
    <row r="22" spans="1:11" ht="30">
      <c r="A22" s="49" t="s">
        <v>96</v>
      </c>
      <c r="B22" s="54" t="s">
        <v>88</v>
      </c>
      <c r="C22" s="51" t="s">
        <v>89</v>
      </c>
      <c r="D22" s="52">
        <v>50</v>
      </c>
      <c r="E22" s="10"/>
      <c r="F22" s="10"/>
      <c r="G22" s="64">
        <f t="shared" si="4"/>
        <v>0</v>
      </c>
      <c r="H22" s="64">
        <f t="shared" si="5"/>
        <v>0</v>
      </c>
      <c r="I22" s="64">
        <f t="shared" si="6"/>
        <v>0</v>
      </c>
      <c r="J22" s="64">
        <f t="shared" si="7"/>
        <v>0</v>
      </c>
      <c r="K22" s="24"/>
    </row>
    <row r="23" spans="1:11" ht="30">
      <c r="A23" s="49" t="s">
        <v>97</v>
      </c>
      <c r="B23" s="54" t="s">
        <v>90</v>
      </c>
      <c r="C23" s="51" t="s">
        <v>89</v>
      </c>
      <c r="D23" s="52">
        <v>10</v>
      </c>
      <c r="E23" s="10"/>
      <c r="F23" s="10"/>
      <c r="G23" s="64">
        <f t="shared" ref="G23:G26" si="8">SUM(E23:F23)</f>
        <v>0</v>
      </c>
      <c r="H23" s="64">
        <f t="shared" ref="H23:H26" si="9">D23*E23</f>
        <v>0</v>
      </c>
      <c r="I23" s="64">
        <f t="shared" ref="I23:I26" si="10">D23*F23</f>
        <v>0</v>
      </c>
      <c r="J23" s="64">
        <f t="shared" ref="J23:J26" si="11">SUM(H23:I23)</f>
        <v>0</v>
      </c>
      <c r="K23" s="24"/>
    </row>
    <row r="24" spans="1:11" ht="30">
      <c r="A24" s="49" t="s">
        <v>98</v>
      </c>
      <c r="B24" s="54" t="s">
        <v>91</v>
      </c>
      <c r="C24" s="51" t="s">
        <v>89</v>
      </c>
      <c r="D24" s="52">
        <v>130</v>
      </c>
      <c r="E24" s="10"/>
      <c r="F24" s="10"/>
      <c r="G24" s="64">
        <f t="shared" si="8"/>
        <v>0</v>
      </c>
      <c r="H24" s="64">
        <f t="shared" si="9"/>
        <v>0</v>
      </c>
      <c r="I24" s="64">
        <f t="shared" si="10"/>
        <v>0</v>
      </c>
      <c r="J24" s="64">
        <f t="shared" si="11"/>
        <v>0</v>
      </c>
      <c r="K24" s="24"/>
    </row>
    <row r="25" spans="1:11" ht="30">
      <c r="A25" s="49" t="s">
        <v>99</v>
      </c>
      <c r="B25" s="54" t="s">
        <v>92</v>
      </c>
      <c r="C25" s="51" t="s">
        <v>89</v>
      </c>
      <c r="D25" s="52">
        <v>7</v>
      </c>
      <c r="E25" s="10"/>
      <c r="F25" s="10"/>
      <c r="G25" s="64">
        <f t="shared" si="8"/>
        <v>0</v>
      </c>
      <c r="H25" s="64">
        <f t="shared" si="9"/>
        <v>0</v>
      </c>
      <c r="I25" s="64">
        <f t="shared" si="10"/>
        <v>0</v>
      </c>
      <c r="J25" s="64">
        <f t="shared" si="11"/>
        <v>0</v>
      </c>
      <c r="K25" s="24"/>
    </row>
    <row r="26" spans="1:11" ht="45">
      <c r="A26" s="49" t="s">
        <v>100</v>
      </c>
      <c r="B26" s="54" t="s">
        <v>102</v>
      </c>
      <c r="C26" s="51" t="s">
        <v>28</v>
      </c>
      <c r="D26" s="52">
        <v>20</v>
      </c>
      <c r="E26" s="10"/>
      <c r="F26" s="10"/>
      <c r="G26" s="64">
        <f t="shared" si="8"/>
        <v>0</v>
      </c>
      <c r="H26" s="64">
        <f t="shared" si="9"/>
        <v>0</v>
      </c>
      <c r="I26" s="64">
        <f t="shared" si="10"/>
        <v>0</v>
      </c>
      <c r="J26" s="64">
        <f t="shared" si="11"/>
        <v>0</v>
      </c>
      <c r="K26" s="24"/>
    </row>
    <row r="27" spans="1:11" ht="45">
      <c r="A27" s="49" t="s">
        <v>113</v>
      </c>
      <c r="B27" s="54" t="s">
        <v>103</v>
      </c>
      <c r="C27" s="51" t="s">
        <v>89</v>
      </c>
      <c r="D27" s="52">
        <v>330</v>
      </c>
      <c r="E27" s="10"/>
      <c r="F27" s="10"/>
      <c r="G27" s="64">
        <f t="shared" si="4"/>
        <v>0</v>
      </c>
      <c r="H27" s="64">
        <f t="shared" si="5"/>
        <v>0</v>
      </c>
      <c r="I27" s="64">
        <f t="shared" si="6"/>
        <v>0</v>
      </c>
      <c r="J27" s="64">
        <f t="shared" si="7"/>
        <v>0</v>
      </c>
      <c r="K27" s="24"/>
    </row>
    <row r="28" spans="1:11" ht="32.25" customHeight="1">
      <c r="A28" s="49" t="s">
        <v>114</v>
      </c>
      <c r="B28" s="54" t="s">
        <v>104</v>
      </c>
      <c r="C28" s="51" t="s">
        <v>89</v>
      </c>
      <c r="D28" s="52">
        <v>54</v>
      </c>
      <c r="E28" s="10"/>
      <c r="F28" s="10"/>
      <c r="G28" s="64">
        <f t="shared" ref="G28:G105" si="12">SUM(E28:F28)</f>
        <v>0</v>
      </c>
      <c r="H28" s="64">
        <f t="shared" ref="H28:H105" si="13">D28*E28</f>
        <v>0</v>
      </c>
      <c r="I28" s="64">
        <f t="shared" ref="I28:I105" si="14">D28*F28</f>
        <v>0</v>
      </c>
      <c r="J28" s="64">
        <f t="shared" ref="J28:J105" si="15">SUM(H28:I28)</f>
        <v>0</v>
      </c>
      <c r="K28" s="24"/>
    </row>
    <row r="29" spans="1:11" ht="32.25" customHeight="1">
      <c r="A29" s="49" t="s">
        <v>115</v>
      </c>
      <c r="B29" s="54" t="s">
        <v>105</v>
      </c>
      <c r="C29" s="51" t="s">
        <v>89</v>
      </c>
      <c r="D29" s="52">
        <v>56</v>
      </c>
      <c r="E29" s="10"/>
      <c r="F29" s="10"/>
      <c r="G29" s="64">
        <f t="shared" si="12"/>
        <v>0</v>
      </c>
      <c r="H29" s="64">
        <f t="shared" si="13"/>
        <v>0</v>
      </c>
      <c r="I29" s="64">
        <f t="shared" si="14"/>
        <v>0</v>
      </c>
      <c r="J29" s="64">
        <f t="shared" si="15"/>
        <v>0</v>
      </c>
      <c r="K29" s="24"/>
    </row>
    <row r="30" spans="1:11" ht="45">
      <c r="A30" s="49" t="s">
        <v>116</v>
      </c>
      <c r="B30" s="54" t="s">
        <v>106</v>
      </c>
      <c r="C30" s="51" t="s">
        <v>28</v>
      </c>
      <c r="D30" s="52">
        <v>280</v>
      </c>
      <c r="E30" s="10"/>
      <c r="F30" s="10"/>
      <c r="G30" s="64">
        <f t="shared" si="12"/>
        <v>0</v>
      </c>
      <c r="H30" s="64">
        <f t="shared" si="13"/>
        <v>0</v>
      </c>
      <c r="I30" s="64">
        <f t="shared" si="14"/>
        <v>0</v>
      </c>
      <c r="J30" s="64">
        <f t="shared" si="15"/>
        <v>0</v>
      </c>
      <c r="K30" s="24"/>
    </row>
    <row r="31" spans="1:11">
      <c r="A31" s="53" t="s">
        <v>24</v>
      </c>
      <c r="B31" s="50" t="s">
        <v>199</v>
      </c>
      <c r="C31" s="51"/>
      <c r="D31" s="52"/>
      <c r="E31" s="34"/>
      <c r="F31" s="34"/>
      <c r="G31" s="61"/>
      <c r="H31" s="62"/>
      <c r="I31" s="62"/>
      <c r="J31" s="63"/>
      <c r="K31" s="24"/>
    </row>
    <row r="32" spans="1:11">
      <c r="A32" s="49" t="s">
        <v>35</v>
      </c>
      <c r="B32" s="54" t="s">
        <v>107</v>
      </c>
      <c r="C32" s="51" t="s">
        <v>47</v>
      </c>
      <c r="D32" s="52">
        <v>3</v>
      </c>
      <c r="E32" s="10"/>
      <c r="F32" s="10"/>
      <c r="G32" s="64">
        <f t="shared" ref="G32:G40" si="16">SUM(E32:F32)</f>
        <v>0</v>
      </c>
      <c r="H32" s="64">
        <f t="shared" ref="H32:H40" si="17">D32*E32</f>
        <v>0</v>
      </c>
      <c r="I32" s="64">
        <f t="shared" ref="I32:I40" si="18">D32*F32</f>
        <v>0</v>
      </c>
      <c r="J32" s="64">
        <f t="shared" ref="J32:J40" si="19">SUM(H32:I32)</f>
        <v>0</v>
      </c>
      <c r="K32" s="24"/>
    </row>
    <row r="33" spans="1:11">
      <c r="A33" s="49" t="s">
        <v>36</v>
      </c>
      <c r="B33" s="54" t="s">
        <v>108</v>
      </c>
      <c r="C33" s="51" t="s">
        <v>47</v>
      </c>
      <c r="D33" s="52">
        <v>6</v>
      </c>
      <c r="E33" s="10"/>
      <c r="F33" s="10"/>
      <c r="G33" s="64">
        <f>SUM(E33:F33)</f>
        <v>0</v>
      </c>
      <c r="H33" s="64">
        <f t="shared" si="17"/>
        <v>0</v>
      </c>
      <c r="I33" s="64">
        <f t="shared" si="18"/>
        <v>0</v>
      </c>
      <c r="J33" s="64">
        <f t="shared" si="19"/>
        <v>0</v>
      </c>
      <c r="K33" s="24"/>
    </row>
    <row r="34" spans="1:11">
      <c r="A34" s="49" t="s">
        <v>37</v>
      </c>
      <c r="B34" s="55" t="s">
        <v>109</v>
      </c>
      <c r="C34" s="51" t="s">
        <v>47</v>
      </c>
      <c r="D34" s="52">
        <v>6</v>
      </c>
      <c r="E34" s="10"/>
      <c r="F34" s="10"/>
      <c r="G34" s="64">
        <f t="shared" si="16"/>
        <v>0</v>
      </c>
      <c r="H34" s="64">
        <f t="shared" si="17"/>
        <v>0</v>
      </c>
      <c r="I34" s="64">
        <f t="shared" si="18"/>
        <v>0</v>
      </c>
      <c r="J34" s="64">
        <f t="shared" si="19"/>
        <v>0</v>
      </c>
      <c r="K34" s="24"/>
    </row>
    <row r="35" spans="1:11">
      <c r="A35" s="53" t="s">
        <v>25</v>
      </c>
      <c r="B35" s="50" t="s">
        <v>200</v>
      </c>
      <c r="C35" s="51"/>
      <c r="D35" s="52"/>
      <c r="E35" s="34"/>
      <c r="F35" s="34"/>
      <c r="G35" s="61"/>
      <c r="H35" s="62"/>
      <c r="I35" s="62"/>
      <c r="J35" s="63"/>
      <c r="K35" s="24"/>
    </row>
    <row r="36" spans="1:11" s="36" customFormat="1" ht="30">
      <c r="A36" s="49" t="s">
        <v>38</v>
      </c>
      <c r="B36" s="56" t="s">
        <v>110</v>
      </c>
      <c r="C36" s="51" t="s">
        <v>47</v>
      </c>
      <c r="D36" s="52">
        <v>150</v>
      </c>
      <c r="E36" s="11"/>
      <c r="F36" s="11"/>
      <c r="G36" s="57">
        <f t="shared" si="16"/>
        <v>0</v>
      </c>
      <c r="H36" s="57">
        <f t="shared" si="17"/>
        <v>0</v>
      </c>
      <c r="I36" s="57">
        <f t="shared" si="18"/>
        <v>0</v>
      </c>
      <c r="J36" s="57">
        <f t="shared" si="19"/>
        <v>0</v>
      </c>
      <c r="K36" s="35"/>
    </row>
    <row r="37" spans="1:11" s="36" customFormat="1" ht="30">
      <c r="A37" s="49" t="s">
        <v>39</v>
      </c>
      <c r="B37" s="54" t="s">
        <v>111</v>
      </c>
      <c r="C37" s="51" t="s">
        <v>47</v>
      </c>
      <c r="D37" s="52">
        <v>64</v>
      </c>
      <c r="E37" s="11"/>
      <c r="F37" s="11"/>
      <c r="G37" s="57">
        <f t="shared" si="16"/>
        <v>0</v>
      </c>
      <c r="H37" s="57">
        <f t="shared" si="17"/>
        <v>0</v>
      </c>
      <c r="I37" s="57">
        <f t="shared" si="18"/>
        <v>0</v>
      </c>
      <c r="J37" s="57">
        <f t="shared" si="19"/>
        <v>0</v>
      </c>
      <c r="K37" s="35"/>
    </row>
    <row r="38" spans="1:11" s="36" customFormat="1" ht="30">
      <c r="A38" s="49" t="s">
        <v>40</v>
      </c>
      <c r="B38" s="54" t="s">
        <v>112</v>
      </c>
      <c r="C38" s="51" t="s">
        <v>47</v>
      </c>
      <c r="D38" s="52">
        <v>4</v>
      </c>
      <c r="E38" s="11"/>
      <c r="F38" s="11"/>
      <c r="G38" s="57">
        <f t="shared" si="16"/>
        <v>0</v>
      </c>
      <c r="H38" s="57">
        <f t="shared" si="17"/>
        <v>0</v>
      </c>
      <c r="I38" s="57">
        <f t="shared" si="18"/>
        <v>0</v>
      </c>
      <c r="J38" s="57">
        <f t="shared" si="19"/>
        <v>0</v>
      </c>
      <c r="K38" s="35"/>
    </row>
    <row r="39" spans="1:11" s="36" customFormat="1">
      <c r="A39" s="49" t="s">
        <v>41</v>
      </c>
      <c r="B39" s="54" t="s">
        <v>108</v>
      </c>
      <c r="C39" s="51" t="s">
        <v>47</v>
      </c>
      <c r="D39" s="52">
        <v>93</v>
      </c>
      <c r="E39" s="11"/>
      <c r="F39" s="11"/>
      <c r="G39" s="57">
        <f t="shared" si="16"/>
        <v>0</v>
      </c>
      <c r="H39" s="57">
        <f t="shared" si="17"/>
        <v>0</v>
      </c>
      <c r="I39" s="57">
        <f t="shared" si="18"/>
        <v>0</v>
      </c>
      <c r="J39" s="57">
        <f t="shared" si="19"/>
        <v>0</v>
      </c>
      <c r="K39" s="35"/>
    </row>
    <row r="40" spans="1:11" s="36" customFormat="1">
      <c r="A40" s="49" t="s">
        <v>42</v>
      </c>
      <c r="B40" s="56" t="s">
        <v>109</v>
      </c>
      <c r="C40" s="51" t="s">
        <v>47</v>
      </c>
      <c r="D40" s="52">
        <v>93</v>
      </c>
      <c r="E40" s="11"/>
      <c r="F40" s="11"/>
      <c r="G40" s="57">
        <f t="shared" si="16"/>
        <v>0</v>
      </c>
      <c r="H40" s="57">
        <f t="shared" si="17"/>
        <v>0</v>
      </c>
      <c r="I40" s="57">
        <f t="shared" si="18"/>
        <v>0</v>
      </c>
      <c r="J40" s="57">
        <f t="shared" si="19"/>
        <v>0</v>
      </c>
      <c r="K40" s="35"/>
    </row>
    <row r="41" spans="1:11">
      <c r="A41" s="53" t="s">
        <v>26</v>
      </c>
      <c r="B41" s="50" t="s">
        <v>120</v>
      </c>
      <c r="C41" s="51"/>
      <c r="D41" s="52"/>
      <c r="E41" s="34"/>
      <c r="F41" s="34"/>
      <c r="G41" s="61"/>
      <c r="H41" s="62"/>
      <c r="I41" s="62"/>
      <c r="J41" s="63"/>
      <c r="K41" s="24"/>
    </row>
    <row r="42" spans="1:11">
      <c r="A42" s="49" t="s">
        <v>43</v>
      </c>
      <c r="B42" s="55" t="s">
        <v>117</v>
      </c>
      <c r="C42" s="51" t="s">
        <v>47</v>
      </c>
      <c r="D42" s="52">
        <v>12</v>
      </c>
      <c r="E42" s="10"/>
      <c r="F42" s="10"/>
      <c r="G42" s="64">
        <f t="shared" si="12"/>
        <v>0</v>
      </c>
      <c r="H42" s="64">
        <f t="shared" si="13"/>
        <v>0</v>
      </c>
      <c r="I42" s="64">
        <f t="shared" si="14"/>
        <v>0</v>
      </c>
      <c r="J42" s="64">
        <f t="shared" si="15"/>
        <v>0</v>
      </c>
      <c r="K42" s="24"/>
    </row>
    <row r="43" spans="1:11" ht="30">
      <c r="A43" s="49" t="s">
        <v>44</v>
      </c>
      <c r="B43" s="54" t="s">
        <v>88</v>
      </c>
      <c r="C43" s="51" t="s">
        <v>89</v>
      </c>
      <c r="D43" s="52">
        <v>110</v>
      </c>
      <c r="E43" s="10"/>
      <c r="F43" s="10"/>
      <c r="G43" s="64">
        <f t="shared" si="12"/>
        <v>0</v>
      </c>
      <c r="H43" s="64">
        <f t="shared" si="13"/>
        <v>0</v>
      </c>
      <c r="I43" s="64">
        <f t="shared" si="14"/>
        <v>0</v>
      </c>
      <c r="J43" s="64">
        <f t="shared" si="15"/>
        <v>0</v>
      </c>
      <c r="K43" s="24"/>
    </row>
    <row r="44" spans="1:11" ht="45">
      <c r="A44" s="49" t="s">
        <v>45</v>
      </c>
      <c r="B44" s="54" t="s">
        <v>103</v>
      </c>
      <c r="C44" s="51" t="s">
        <v>89</v>
      </c>
      <c r="D44" s="52">
        <v>600</v>
      </c>
      <c r="E44" s="10"/>
      <c r="F44" s="10"/>
      <c r="G44" s="64">
        <f t="shared" si="12"/>
        <v>0</v>
      </c>
      <c r="H44" s="64">
        <f t="shared" si="13"/>
        <v>0</v>
      </c>
      <c r="I44" s="64">
        <f t="shared" si="14"/>
        <v>0</v>
      </c>
      <c r="J44" s="64">
        <f t="shared" si="15"/>
        <v>0</v>
      </c>
      <c r="K44" s="24"/>
    </row>
    <row r="45" spans="1:11" ht="45">
      <c r="A45" s="49" t="s">
        <v>46</v>
      </c>
      <c r="B45" s="55" t="s">
        <v>118</v>
      </c>
      <c r="C45" s="51" t="s">
        <v>28</v>
      </c>
      <c r="D45" s="52">
        <v>187</v>
      </c>
      <c r="E45" s="10"/>
      <c r="F45" s="10"/>
      <c r="G45" s="64">
        <f t="shared" si="12"/>
        <v>0</v>
      </c>
      <c r="H45" s="64">
        <f t="shared" si="13"/>
        <v>0</v>
      </c>
      <c r="I45" s="64">
        <f t="shared" si="14"/>
        <v>0</v>
      </c>
      <c r="J45" s="64">
        <f t="shared" si="15"/>
        <v>0</v>
      </c>
      <c r="K45" s="24"/>
    </row>
    <row r="46" spans="1:11" s="38" customFormat="1" ht="14.25">
      <c r="A46" s="53" t="s">
        <v>27</v>
      </c>
      <c r="B46" s="50" t="s">
        <v>200</v>
      </c>
      <c r="C46" s="58"/>
      <c r="D46" s="59"/>
      <c r="E46" s="67"/>
      <c r="F46" s="67"/>
      <c r="G46" s="47"/>
      <c r="H46" s="46"/>
      <c r="I46" s="46"/>
      <c r="J46" s="68"/>
      <c r="K46" s="37"/>
    </row>
    <row r="47" spans="1:11" ht="30">
      <c r="A47" s="49" t="s">
        <v>48</v>
      </c>
      <c r="B47" s="54" t="s">
        <v>119</v>
      </c>
      <c r="C47" s="51" t="s">
        <v>47</v>
      </c>
      <c r="D47" s="52">
        <v>300</v>
      </c>
      <c r="E47" s="10"/>
      <c r="F47" s="10"/>
      <c r="G47" s="64">
        <f t="shared" si="12"/>
        <v>0</v>
      </c>
      <c r="H47" s="64">
        <f t="shared" si="13"/>
        <v>0</v>
      </c>
      <c r="I47" s="64">
        <f t="shared" si="14"/>
        <v>0</v>
      </c>
      <c r="J47" s="64">
        <f t="shared" si="15"/>
        <v>0</v>
      </c>
      <c r="K47" s="24"/>
    </row>
    <row r="48" spans="1:11">
      <c r="A48" s="49" t="s">
        <v>49</v>
      </c>
      <c r="B48" s="55" t="s">
        <v>108</v>
      </c>
      <c r="C48" s="51" t="s">
        <v>47</v>
      </c>
      <c r="D48" s="52">
        <v>100</v>
      </c>
      <c r="E48" s="10"/>
      <c r="F48" s="10"/>
      <c r="G48" s="64">
        <f t="shared" si="12"/>
        <v>0</v>
      </c>
      <c r="H48" s="64">
        <f t="shared" si="13"/>
        <v>0</v>
      </c>
      <c r="I48" s="64">
        <f t="shared" si="14"/>
        <v>0</v>
      </c>
      <c r="J48" s="64">
        <f t="shared" si="15"/>
        <v>0</v>
      </c>
      <c r="K48" s="24"/>
    </row>
    <row r="49" spans="1:11">
      <c r="A49" s="49" t="s">
        <v>50</v>
      </c>
      <c r="B49" s="54" t="s">
        <v>109</v>
      </c>
      <c r="C49" s="51" t="s">
        <v>47</v>
      </c>
      <c r="D49" s="52">
        <v>300</v>
      </c>
      <c r="E49" s="10"/>
      <c r="F49" s="10"/>
      <c r="G49" s="64">
        <f t="shared" si="12"/>
        <v>0</v>
      </c>
      <c r="H49" s="64">
        <f t="shared" si="13"/>
        <v>0</v>
      </c>
      <c r="I49" s="64">
        <f t="shared" si="14"/>
        <v>0</v>
      </c>
      <c r="J49" s="64">
        <f t="shared" si="15"/>
        <v>0</v>
      </c>
      <c r="K49" s="24"/>
    </row>
    <row r="50" spans="1:11" s="38" customFormat="1" ht="14.25">
      <c r="A50" s="53" t="s">
        <v>51</v>
      </c>
      <c r="B50" s="50" t="s">
        <v>125</v>
      </c>
      <c r="C50" s="58"/>
      <c r="D50" s="59"/>
      <c r="E50" s="67"/>
      <c r="F50" s="67"/>
      <c r="G50" s="47"/>
      <c r="H50" s="46"/>
      <c r="I50" s="46"/>
      <c r="J50" s="68"/>
      <c r="K50" s="37"/>
    </row>
    <row r="51" spans="1:11" ht="75">
      <c r="A51" s="49" t="s">
        <v>52</v>
      </c>
      <c r="B51" s="54" t="s">
        <v>126</v>
      </c>
      <c r="C51" s="51" t="s">
        <v>47</v>
      </c>
      <c r="D51" s="52">
        <v>1</v>
      </c>
      <c r="E51" s="10"/>
      <c r="F51" s="10"/>
      <c r="G51" s="64">
        <v>1</v>
      </c>
      <c r="H51" s="64">
        <f t="shared" ref="H51:H54" si="20">D51*E51</f>
        <v>0</v>
      </c>
      <c r="I51" s="64">
        <f>D51*F51</f>
        <v>0</v>
      </c>
      <c r="J51" s="64">
        <f t="shared" ref="J51:J54" si="21">SUM(H51:I51)</f>
        <v>0</v>
      </c>
      <c r="K51" s="24"/>
    </row>
    <row r="52" spans="1:11" ht="45">
      <c r="A52" s="49" t="s">
        <v>53</v>
      </c>
      <c r="B52" s="54" t="s">
        <v>127</v>
      </c>
      <c r="C52" s="51" t="s">
        <v>47</v>
      </c>
      <c r="D52" s="52">
        <v>1</v>
      </c>
      <c r="E52" s="10"/>
      <c r="F52" s="10"/>
      <c r="G52" s="64">
        <v>1</v>
      </c>
      <c r="H52" s="64">
        <f t="shared" si="20"/>
        <v>0</v>
      </c>
      <c r="I52" s="64">
        <f t="shared" ref="I52:I54" si="22">D52*F52</f>
        <v>0</v>
      </c>
      <c r="J52" s="64">
        <f t="shared" si="21"/>
        <v>0</v>
      </c>
      <c r="K52" s="24"/>
    </row>
    <row r="53" spans="1:11" ht="30">
      <c r="A53" s="49" t="s">
        <v>54</v>
      </c>
      <c r="B53" s="54" t="s">
        <v>122</v>
      </c>
      <c r="C53" s="51" t="s">
        <v>47</v>
      </c>
      <c r="D53" s="52">
        <v>1</v>
      </c>
      <c r="E53" s="10"/>
      <c r="F53" s="10"/>
      <c r="G53" s="64">
        <v>1</v>
      </c>
      <c r="H53" s="64">
        <f t="shared" si="20"/>
        <v>0</v>
      </c>
      <c r="I53" s="64">
        <f t="shared" si="22"/>
        <v>0</v>
      </c>
      <c r="J53" s="64">
        <f t="shared" si="21"/>
        <v>0</v>
      </c>
      <c r="K53" s="24"/>
    </row>
    <row r="54" spans="1:11" ht="90">
      <c r="A54" s="49" t="s">
        <v>55</v>
      </c>
      <c r="B54" s="55" t="s">
        <v>129</v>
      </c>
      <c r="C54" s="51" t="s">
        <v>47</v>
      </c>
      <c r="D54" s="52">
        <v>1</v>
      </c>
      <c r="E54" s="10"/>
      <c r="F54" s="10"/>
      <c r="G54" s="64">
        <v>1</v>
      </c>
      <c r="H54" s="64">
        <f t="shared" si="20"/>
        <v>0</v>
      </c>
      <c r="I54" s="64">
        <f t="shared" si="22"/>
        <v>0</v>
      </c>
      <c r="J54" s="64">
        <f t="shared" si="21"/>
        <v>0</v>
      </c>
      <c r="K54" s="24"/>
    </row>
    <row r="55" spans="1:11" ht="30">
      <c r="A55" s="49" t="s">
        <v>56</v>
      </c>
      <c r="B55" s="54" t="s">
        <v>123</v>
      </c>
      <c r="C55" s="51" t="s">
        <v>47</v>
      </c>
      <c r="D55" s="52">
        <v>1</v>
      </c>
      <c r="E55" s="10"/>
      <c r="F55" s="10"/>
      <c r="G55" s="64">
        <v>12</v>
      </c>
      <c r="H55" s="64">
        <f t="shared" ref="H55:H94" si="23">D55*E55</f>
        <v>0</v>
      </c>
      <c r="I55" s="64">
        <f t="shared" ref="I55:I94" si="24">D55*F55</f>
        <v>0</v>
      </c>
      <c r="J55" s="64">
        <f t="shared" ref="J55:J94" si="25">SUM(H55:I55)</f>
        <v>0</v>
      </c>
      <c r="K55" s="24"/>
    </row>
    <row r="56" spans="1:11" ht="90">
      <c r="A56" s="49" t="s">
        <v>57</v>
      </c>
      <c r="B56" s="55" t="s">
        <v>128</v>
      </c>
      <c r="C56" s="51" t="s">
        <v>47</v>
      </c>
      <c r="D56" s="52">
        <v>1</v>
      </c>
      <c r="E56" s="10"/>
      <c r="F56" s="10"/>
      <c r="G56" s="64">
        <v>1</v>
      </c>
      <c r="H56" s="64">
        <f t="shared" si="23"/>
        <v>0</v>
      </c>
      <c r="I56" s="64">
        <f t="shared" si="24"/>
        <v>0</v>
      </c>
      <c r="J56" s="64">
        <f t="shared" si="25"/>
        <v>0</v>
      </c>
      <c r="K56" s="24"/>
    </row>
    <row r="57" spans="1:11" ht="30">
      <c r="A57" s="49" t="s">
        <v>58</v>
      </c>
      <c r="B57" s="54" t="s">
        <v>123</v>
      </c>
      <c r="C57" s="51" t="s">
        <v>47</v>
      </c>
      <c r="D57" s="52">
        <v>1</v>
      </c>
      <c r="E57" s="10"/>
      <c r="F57" s="10"/>
      <c r="G57" s="64">
        <v>40</v>
      </c>
      <c r="H57" s="64">
        <f t="shared" si="23"/>
        <v>0</v>
      </c>
      <c r="I57" s="64">
        <f t="shared" si="24"/>
        <v>0</v>
      </c>
      <c r="J57" s="64">
        <f t="shared" si="25"/>
        <v>0</v>
      </c>
      <c r="K57" s="24"/>
    </row>
    <row r="58" spans="1:11" ht="90">
      <c r="A58" s="49" t="s">
        <v>59</v>
      </c>
      <c r="B58" s="54" t="s">
        <v>130</v>
      </c>
      <c r="C58" s="51" t="s">
        <v>47</v>
      </c>
      <c r="D58" s="52">
        <v>1</v>
      </c>
      <c r="E58" s="10"/>
      <c r="F58" s="10"/>
      <c r="G58" s="64">
        <v>1</v>
      </c>
      <c r="H58" s="64">
        <f t="shared" si="23"/>
        <v>0</v>
      </c>
      <c r="I58" s="64">
        <f t="shared" si="24"/>
        <v>0</v>
      </c>
      <c r="J58" s="64">
        <f t="shared" si="25"/>
        <v>0</v>
      </c>
      <c r="K58" s="24"/>
    </row>
    <row r="59" spans="1:11" ht="30">
      <c r="A59" s="49" t="s">
        <v>60</v>
      </c>
      <c r="B59" s="54" t="s">
        <v>124</v>
      </c>
      <c r="C59" s="51" t="s">
        <v>47</v>
      </c>
      <c r="D59" s="52">
        <v>1</v>
      </c>
      <c r="E59" s="10"/>
      <c r="F59" s="10"/>
      <c r="G59" s="64">
        <v>1</v>
      </c>
      <c r="H59" s="64">
        <f t="shared" si="23"/>
        <v>0</v>
      </c>
      <c r="I59" s="64">
        <f t="shared" si="24"/>
        <v>0</v>
      </c>
      <c r="J59" s="64">
        <f t="shared" si="25"/>
        <v>0</v>
      </c>
      <c r="K59" s="24"/>
    </row>
    <row r="60" spans="1:11" ht="90">
      <c r="A60" s="49" t="s">
        <v>61</v>
      </c>
      <c r="B60" s="54" t="s">
        <v>131</v>
      </c>
      <c r="C60" s="51" t="s">
        <v>47</v>
      </c>
      <c r="D60" s="52">
        <v>1</v>
      </c>
      <c r="E60" s="10"/>
      <c r="F60" s="10"/>
      <c r="G60" s="64">
        <v>12</v>
      </c>
      <c r="H60" s="64">
        <f t="shared" si="23"/>
        <v>0</v>
      </c>
      <c r="I60" s="64">
        <f t="shared" si="24"/>
        <v>0</v>
      </c>
      <c r="J60" s="64">
        <f t="shared" si="25"/>
        <v>0</v>
      </c>
      <c r="K60" s="24"/>
    </row>
    <row r="61" spans="1:11" ht="30">
      <c r="A61" s="49" t="s">
        <v>62</v>
      </c>
      <c r="B61" s="54" t="s">
        <v>132</v>
      </c>
      <c r="C61" s="51" t="s">
        <v>47</v>
      </c>
      <c r="D61" s="52">
        <v>1</v>
      </c>
      <c r="E61" s="10"/>
      <c r="F61" s="10"/>
      <c r="G61" s="64">
        <v>12</v>
      </c>
      <c r="H61" s="64">
        <f t="shared" si="23"/>
        <v>0</v>
      </c>
      <c r="I61" s="64">
        <f t="shared" si="24"/>
        <v>0</v>
      </c>
      <c r="J61" s="64">
        <f t="shared" si="25"/>
        <v>0</v>
      </c>
      <c r="K61" s="24"/>
    </row>
    <row r="62" spans="1:11" ht="61.5" customHeight="1">
      <c r="A62" s="49" t="s">
        <v>63</v>
      </c>
      <c r="B62" s="56" t="s">
        <v>133</v>
      </c>
      <c r="C62" s="51" t="s">
        <v>47</v>
      </c>
      <c r="D62" s="52">
        <v>1</v>
      </c>
      <c r="E62" s="10"/>
      <c r="F62" s="10"/>
      <c r="G62" s="64">
        <v>1</v>
      </c>
      <c r="H62" s="64">
        <f t="shared" si="23"/>
        <v>0</v>
      </c>
      <c r="I62" s="64">
        <f t="shared" si="24"/>
        <v>0</v>
      </c>
      <c r="J62" s="64">
        <f t="shared" si="25"/>
        <v>0</v>
      </c>
      <c r="K62" s="24"/>
    </row>
    <row r="63" spans="1:11" ht="45">
      <c r="A63" s="49" t="s">
        <v>64</v>
      </c>
      <c r="B63" s="54" t="s">
        <v>134</v>
      </c>
      <c r="C63" s="51" t="s">
        <v>47</v>
      </c>
      <c r="D63" s="52">
        <v>1</v>
      </c>
      <c r="E63" s="10"/>
      <c r="F63" s="10"/>
      <c r="G63" s="64">
        <v>40</v>
      </c>
      <c r="H63" s="64">
        <f t="shared" si="23"/>
        <v>0</v>
      </c>
      <c r="I63" s="64">
        <f t="shared" si="24"/>
        <v>0</v>
      </c>
      <c r="J63" s="64">
        <f t="shared" si="25"/>
        <v>0</v>
      </c>
      <c r="K63" s="24"/>
    </row>
    <row r="64" spans="1:11">
      <c r="A64" s="49" t="s">
        <v>65</v>
      </c>
      <c r="B64" s="54" t="s">
        <v>135</v>
      </c>
      <c r="C64" s="51" t="s">
        <v>47</v>
      </c>
      <c r="D64" s="52">
        <v>2</v>
      </c>
      <c r="E64" s="10"/>
      <c r="F64" s="10"/>
      <c r="G64" s="64">
        <v>1</v>
      </c>
      <c r="H64" s="64">
        <f t="shared" si="23"/>
        <v>0</v>
      </c>
      <c r="I64" s="64">
        <f t="shared" si="24"/>
        <v>0</v>
      </c>
      <c r="J64" s="64">
        <f t="shared" si="25"/>
        <v>0</v>
      </c>
      <c r="K64" s="24"/>
    </row>
    <row r="65" spans="1:11">
      <c r="A65" s="49" t="s">
        <v>66</v>
      </c>
      <c r="B65" s="54" t="s">
        <v>136</v>
      </c>
      <c r="C65" s="51" t="s">
        <v>47</v>
      </c>
      <c r="D65" s="52">
        <v>1</v>
      </c>
      <c r="E65" s="10"/>
      <c r="F65" s="10"/>
      <c r="G65" s="64">
        <v>1</v>
      </c>
      <c r="H65" s="64">
        <f t="shared" si="23"/>
        <v>0</v>
      </c>
      <c r="I65" s="64">
        <f t="shared" si="24"/>
        <v>0</v>
      </c>
      <c r="J65" s="64">
        <f t="shared" si="25"/>
        <v>0</v>
      </c>
      <c r="K65" s="24"/>
    </row>
    <row r="66" spans="1:11" ht="30">
      <c r="A66" s="49" t="s">
        <v>142</v>
      </c>
      <c r="B66" s="54" t="s">
        <v>137</v>
      </c>
      <c r="C66" s="51" t="s">
        <v>47</v>
      </c>
      <c r="D66" s="52">
        <v>1</v>
      </c>
      <c r="E66" s="10"/>
      <c r="F66" s="10"/>
      <c r="G66" s="64">
        <v>12</v>
      </c>
      <c r="H66" s="64">
        <f t="shared" si="23"/>
        <v>0</v>
      </c>
      <c r="I66" s="64">
        <f t="shared" si="24"/>
        <v>0</v>
      </c>
      <c r="J66" s="64">
        <f t="shared" si="25"/>
        <v>0</v>
      </c>
      <c r="K66" s="24"/>
    </row>
    <row r="67" spans="1:11" ht="45">
      <c r="A67" s="49" t="s">
        <v>143</v>
      </c>
      <c r="B67" s="55" t="s">
        <v>138</v>
      </c>
      <c r="C67" s="51" t="s">
        <v>47</v>
      </c>
      <c r="D67" s="52">
        <v>17</v>
      </c>
      <c r="E67" s="10"/>
      <c r="F67" s="10"/>
      <c r="G67" s="64">
        <v>1</v>
      </c>
      <c r="H67" s="64">
        <f t="shared" si="23"/>
        <v>0</v>
      </c>
      <c r="I67" s="64">
        <f t="shared" si="24"/>
        <v>0</v>
      </c>
      <c r="J67" s="64">
        <f t="shared" si="25"/>
        <v>0</v>
      </c>
      <c r="K67" s="24"/>
    </row>
    <row r="68" spans="1:11" ht="45">
      <c r="A68" s="49" t="s">
        <v>144</v>
      </c>
      <c r="B68" s="54" t="s">
        <v>139</v>
      </c>
      <c r="C68" s="51" t="s">
        <v>47</v>
      </c>
      <c r="D68" s="52">
        <v>17</v>
      </c>
      <c r="E68" s="10"/>
      <c r="F68" s="10"/>
      <c r="G68" s="64">
        <v>40</v>
      </c>
      <c r="H68" s="64">
        <f t="shared" si="23"/>
        <v>0</v>
      </c>
      <c r="I68" s="64">
        <f t="shared" si="24"/>
        <v>0</v>
      </c>
      <c r="J68" s="64">
        <f t="shared" si="25"/>
        <v>0</v>
      </c>
      <c r="K68" s="24"/>
    </row>
    <row r="69" spans="1:11" ht="45">
      <c r="A69" s="49" t="s">
        <v>145</v>
      </c>
      <c r="B69" s="54" t="s">
        <v>140</v>
      </c>
      <c r="C69" s="51" t="s">
        <v>47</v>
      </c>
      <c r="D69" s="52">
        <v>17</v>
      </c>
      <c r="E69" s="10"/>
      <c r="F69" s="10"/>
      <c r="G69" s="64">
        <v>1</v>
      </c>
      <c r="H69" s="64">
        <f t="shared" si="23"/>
        <v>0</v>
      </c>
      <c r="I69" s="64">
        <f t="shared" si="24"/>
        <v>0</v>
      </c>
      <c r="J69" s="64">
        <f t="shared" si="25"/>
        <v>0</v>
      </c>
      <c r="K69" s="24"/>
    </row>
    <row r="70" spans="1:11" ht="45">
      <c r="A70" s="49" t="s">
        <v>146</v>
      </c>
      <c r="B70" s="54" t="s">
        <v>141</v>
      </c>
      <c r="C70" s="51" t="s">
        <v>47</v>
      </c>
      <c r="D70" s="52">
        <v>16</v>
      </c>
      <c r="E70" s="10"/>
      <c r="F70" s="10"/>
      <c r="G70" s="64">
        <v>1</v>
      </c>
      <c r="H70" s="64">
        <f t="shared" si="23"/>
        <v>0</v>
      </c>
      <c r="I70" s="64">
        <f t="shared" si="24"/>
        <v>0</v>
      </c>
      <c r="J70" s="64">
        <f t="shared" si="25"/>
        <v>0</v>
      </c>
      <c r="K70" s="24"/>
    </row>
    <row r="71" spans="1:11">
      <c r="A71" s="49" t="s">
        <v>147</v>
      </c>
      <c r="B71" s="54" t="s">
        <v>171</v>
      </c>
      <c r="C71" s="51" t="s">
        <v>47</v>
      </c>
      <c r="D71" s="52">
        <v>17</v>
      </c>
      <c r="E71" s="10"/>
      <c r="F71" s="10"/>
      <c r="G71" s="64">
        <v>12</v>
      </c>
      <c r="H71" s="64">
        <f t="shared" ref="H71:H81" si="26">D71*E71</f>
        <v>0</v>
      </c>
      <c r="I71" s="64">
        <f t="shared" ref="I71:I81" si="27">D71*F71</f>
        <v>0</v>
      </c>
      <c r="J71" s="64">
        <f t="shared" ref="J71:J81" si="28">SUM(H71:I71)</f>
        <v>0</v>
      </c>
      <c r="K71" s="24"/>
    </row>
    <row r="72" spans="1:11">
      <c r="A72" s="49" t="s">
        <v>148</v>
      </c>
      <c r="B72" s="54" t="s">
        <v>172</v>
      </c>
      <c r="C72" s="51" t="s">
        <v>47</v>
      </c>
      <c r="D72" s="52">
        <v>17</v>
      </c>
      <c r="E72" s="10"/>
      <c r="F72" s="10"/>
      <c r="G72" s="64">
        <v>12</v>
      </c>
      <c r="H72" s="64">
        <f t="shared" si="26"/>
        <v>0</v>
      </c>
      <c r="I72" s="64">
        <f t="shared" si="27"/>
        <v>0</v>
      </c>
      <c r="J72" s="64">
        <f t="shared" si="28"/>
        <v>0</v>
      </c>
      <c r="K72" s="24"/>
    </row>
    <row r="73" spans="1:11">
      <c r="A73" s="49" t="s">
        <v>149</v>
      </c>
      <c r="B73" s="55" t="s">
        <v>173</v>
      </c>
      <c r="C73" s="51" t="s">
        <v>47</v>
      </c>
      <c r="D73" s="52">
        <v>1</v>
      </c>
      <c r="E73" s="10"/>
      <c r="F73" s="10"/>
      <c r="G73" s="64">
        <v>1</v>
      </c>
      <c r="H73" s="64">
        <f t="shared" si="26"/>
        <v>0</v>
      </c>
      <c r="I73" s="64">
        <f t="shared" si="27"/>
        <v>0</v>
      </c>
      <c r="J73" s="64">
        <f t="shared" si="28"/>
        <v>0</v>
      </c>
      <c r="K73" s="24"/>
    </row>
    <row r="74" spans="1:11" ht="30">
      <c r="A74" s="49" t="s">
        <v>150</v>
      </c>
      <c r="B74" s="54" t="s">
        <v>174</v>
      </c>
      <c r="C74" s="51" t="s">
        <v>47</v>
      </c>
      <c r="D74" s="52">
        <v>68</v>
      </c>
      <c r="E74" s="10"/>
      <c r="F74" s="10"/>
      <c r="G74" s="64">
        <v>40</v>
      </c>
      <c r="H74" s="64">
        <f t="shared" si="26"/>
        <v>0</v>
      </c>
      <c r="I74" s="64">
        <f t="shared" si="27"/>
        <v>0</v>
      </c>
      <c r="J74" s="64">
        <f t="shared" si="28"/>
        <v>0</v>
      </c>
      <c r="K74" s="24"/>
    </row>
    <row r="75" spans="1:11">
      <c r="A75" s="49" t="s">
        <v>151</v>
      </c>
      <c r="B75" s="54" t="s">
        <v>175</v>
      </c>
      <c r="C75" s="51" t="s">
        <v>47</v>
      </c>
      <c r="D75" s="52">
        <v>1</v>
      </c>
      <c r="E75" s="10"/>
      <c r="F75" s="10"/>
      <c r="G75" s="64">
        <v>1</v>
      </c>
      <c r="H75" s="64">
        <f t="shared" si="26"/>
        <v>0</v>
      </c>
      <c r="I75" s="64">
        <f t="shared" si="27"/>
        <v>0</v>
      </c>
      <c r="J75" s="64">
        <f t="shared" si="28"/>
        <v>0</v>
      </c>
      <c r="K75" s="24"/>
    </row>
    <row r="76" spans="1:11">
      <c r="A76" s="49" t="s">
        <v>152</v>
      </c>
      <c r="B76" s="54" t="s">
        <v>176</v>
      </c>
      <c r="C76" s="51" t="s">
        <v>47</v>
      </c>
      <c r="D76" s="52">
        <v>32</v>
      </c>
      <c r="E76" s="10"/>
      <c r="F76" s="10"/>
      <c r="G76" s="64">
        <v>1</v>
      </c>
      <c r="H76" s="64">
        <f t="shared" si="26"/>
        <v>0</v>
      </c>
      <c r="I76" s="64">
        <f t="shared" si="27"/>
        <v>0</v>
      </c>
      <c r="J76" s="64">
        <f t="shared" si="28"/>
        <v>0</v>
      </c>
      <c r="K76" s="24"/>
    </row>
    <row r="77" spans="1:11">
      <c r="A77" s="49" t="s">
        <v>153</v>
      </c>
      <c r="B77" s="54" t="s">
        <v>177</v>
      </c>
      <c r="C77" s="51" t="s">
        <v>28</v>
      </c>
      <c r="D77" s="52">
        <v>0.5</v>
      </c>
      <c r="E77" s="10"/>
      <c r="F77" s="10"/>
      <c r="G77" s="64">
        <v>12</v>
      </c>
      <c r="H77" s="64">
        <f t="shared" si="26"/>
        <v>0</v>
      </c>
      <c r="I77" s="64">
        <f t="shared" si="27"/>
        <v>0</v>
      </c>
      <c r="J77" s="64">
        <f t="shared" si="28"/>
        <v>0</v>
      </c>
      <c r="K77" s="24"/>
    </row>
    <row r="78" spans="1:11" ht="30">
      <c r="A78" s="49" t="s">
        <v>154</v>
      </c>
      <c r="B78" s="55" t="s">
        <v>178</v>
      </c>
      <c r="C78" s="51" t="s">
        <v>89</v>
      </c>
      <c r="D78" s="52">
        <v>35</v>
      </c>
      <c r="E78" s="10"/>
      <c r="F78" s="10"/>
      <c r="G78" s="64">
        <v>1</v>
      </c>
      <c r="H78" s="64">
        <f t="shared" si="26"/>
        <v>0</v>
      </c>
      <c r="I78" s="64">
        <f t="shared" si="27"/>
        <v>0</v>
      </c>
      <c r="J78" s="64">
        <f t="shared" si="28"/>
        <v>0</v>
      </c>
      <c r="K78" s="24"/>
    </row>
    <row r="79" spans="1:11" ht="30">
      <c r="A79" s="49" t="s">
        <v>155</v>
      </c>
      <c r="B79" s="54" t="s">
        <v>179</v>
      </c>
      <c r="C79" s="51" t="s">
        <v>89</v>
      </c>
      <c r="D79" s="52">
        <v>60</v>
      </c>
      <c r="E79" s="10"/>
      <c r="F79" s="10"/>
      <c r="G79" s="64">
        <v>40</v>
      </c>
      <c r="H79" s="64">
        <f t="shared" si="26"/>
        <v>0</v>
      </c>
      <c r="I79" s="64">
        <f t="shared" si="27"/>
        <v>0</v>
      </c>
      <c r="J79" s="64">
        <f t="shared" si="28"/>
        <v>0</v>
      </c>
      <c r="K79" s="24"/>
    </row>
    <row r="80" spans="1:11" ht="31.5" customHeight="1">
      <c r="A80" s="49" t="s">
        <v>156</v>
      </c>
      <c r="B80" s="54" t="s">
        <v>180</v>
      </c>
      <c r="C80" s="51" t="s">
        <v>89</v>
      </c>
      <c r="D80" s="52">
        <v>4</v>
      </c>
      <c r="E80" s="10"/>
      <c r="F80" s="10"/>
      <c r="G80" s="64">
        <v>1</v>
      </c>
      <c r="H80" s="64">
        <f t="shared" si="26"/>
        <v>0</v>
      </c>
      <c r="I80" s="64">
        <f t="shared" si="27"/>
        <v>0</v>
      </c>
      <c r="J80" s="64">
        <f t="shared" si="28"/>
        <v>0</v>
      </c>
      <c r="K80" s="24"/>
    </row>
    <row r="81" spans="1:11" ht="33" customHeight="1">
      <c r="A81" s="49" t="s">
        <v>157</v>
      </c>
      <c r="B81" s="54" t="s">
        <v>181</v>
      </c>
      <c r="C81" s="51" t="s">
        <v>89</v>
      </c>
      <c r="D81" s="52">
        <v>7</v>
      </c>
      <c r="E81" s="10"/>
      <c r="F81" s="10"/>
      <c r="G81" s="64">
        <v>1</v>
      </c>
      <c r="H81" s="64">
        <f t="shared" si="26"/>
        <v>0</v>
      </c>
      <c r="I81" s="64">
        <f t="shared" si="27"/>
        <v>0</v>
      </c>
      <c r="J81" s="64">
        <f t="shared" si="28"/>
        <v>0</v>
      </c>
      <c r="K81" s="24"/>
    </row>
    <row r="82" spans="1:11" ht="30.75" customHeight="1">
      <c r="A82" s="49" t="s">
        <v>158</v>
      </c>
      <c r="B82" s="54" t="s">
        <v>182</v>
      </c>
      <c r="C82" s="51" t="s">
        <v>89</v>
      </c>
      <c r="D82" s="52">
        <v>11</v>
      </c>
      <c r="E82" s="10"/>
      <c r="F82" s="10"/>
      <c r="G82" s="64">
        <v>12</v>
      </c>
      <c r="H82" s="64">
        <f t="shared" si="23"/>
        <v>0</v>
      </c>
      <c r="I82" s="64">
        <f t="shared" si="24"/>
        <v>0</v>
      </c>
      <c r="J82" s="64">
        <f t="shared" si="25"/>
        <v>0</v>
      </c>
      <c r="K82" s="24"/>
    </row>
    <row r="83" spans="1:11" ht="33.75" customHeight="1">
      <c r="A83" s="49" t="s">
        <v>159</v>
      </c>
      <c r="B83" s="54" t="s">
        <v>183</v>
      </c>
      <c r="C83" s="51" t="s">
        <v>89</v>
      </c>
      <c r="D83" s="52">
        <v>70</v>
      </c>
      <c r="E83" s="10"/>
      <c r="F83" s="10"/>
      <c r="G83" s="64">
        <v>12</v>
      </c>
      <c r="H83" s="64">
        <f t="shared" ref="H83:H92" si="29">D83*E83</f>
        <v>0</v>
      </c>
      <c r="I83" s="64">
        <f t="shared" ref="I83:I92" si="30">D83*F83</f>
        <v>0</v>
      </c>
      <c r="J83" s="64">
        <f t="shared" ref="J83:J92" si="31">SUM(H83:I83)</f>
        <v>0</v>
      </c>
      <c r="K83" s="24"/>
    </row>
    <row r="84" spans="1:11" ht="32.25" customHeight="1">
      <c r="A84" s="49" t="s">
        <v>160</v>
      </c>
      <c r="B84" s="56" t="s">
        <v>184</v>
      </c>
      <c r="C84" s="51" t="s">
        <v>89</v>
      </c>
      <c r="D84" s="52">
        <v>2</v>
      </c>
      <c r="E84" s="10"/>
      <c r="F84" s="10"/>
      <c r="G84" s="64">
        <v>1</v>
      </c>
      <c r="H84" s="64">
        <f t="shared" si="29"/>
        <v>0</v>
      </c>
      <c r="I84" s="64">
        <f t="shared" si="30"/>
        <v>0</v>
      </c>
      <c r="J84" s="64">
        <f t="shared" si="31"/>
        <v>0</v>
      </c>
      <c r="K84" s="24"/>
    </row>
    <row r="85" spans="1:11" ht="33" customHeight="1">
      <c r="A85" s="49" t="s">
        <v>161</v>
      </c>
      <c r="B85" s="54" t="s">
        <v>185</v>
      </c>
      <c r="C85" s="51" t="s">
        <v>89</v>
      </c>
      <c r="D85" s="52">
        <v>32</v>
      </c>
      <c r="E85" s="10"/>
      <c r="F85" s="10"/>
      <c r="G85" s="64">
        <v>40</v>
      </c>
      <c r="H85" s="64">
        <f t="shared" si="29"/>
        <v>0</v>
      </c>
      <c r="I85" s="64">
        <f t="shared" si="30"/>
        <v>0</v>
      </c>
      <c r="J85" s="64">
        <f t="shared" si="31"/>
        <v>0</v>
      </c>
      <c r="K85" s="24"/>
    </row>
    <row r="86" spans="1:11" ht="30" customHeight="1">
      <c r="A86" s="49" t="s">
        <v>162</v>
      </c>
      <c r="B86" s="54" t="s">
        <v>186</v>
      </c>
      <c r="C86" s="51" t="s">
        <v>89</v>
      </c>
      <c r="D86" s="52">
        <v>95</v>
      </c>
      <c r="E86" s="10"/>
      <c r="F86" s="10"/>
      <c r="G86" s="64">
        <v>1</v>
      </c>
      <c r="H86" s="64">
        <f t="shared" si="29"/>
        <v>0</v>
      </c>
      <c r="I86" s="64">
        <f t="shared" si="30"/>
        <v>0</v>
      </c>
      <c r="J86" s="64">
        <f t="shared" si="31"/>
        <v>0</v>
      </c>
      <c r="K86" s="24"/>
    </row>
    <row r="87" spans="1:11" ht="32.25" customHeight="1">
      <c r="A87" s="49" t="s">
        <v>163</v>
      </c>
      <c r="B87" s="54" t="s">
        <v>187</v>
      </c>
      <c r="C87" s="51" t="s">
        <v>89</v>
      </c>
      <c r="D87" s="52">
        <v>10</v>
      </c>
      <c r="E87" s="10"/>
      <c r="F87" s="10"/>
      <c r="G87" s="64">
        <v>1</v>
      </c>
      <c r="H87" s="64">
        <f t="shared" si="29"/>
        <v>0</v>
      </c>
      <c r="I87" s="64">
        <f t="shared" si="30"/>
        <v>0</v>
      </c>
      <c r="J87" s="64">
        <f t="shared" si="31"/>
        <v>0</v>
      </c>
      <c r="K87" s="24"/>
    </row>
    <row r="88" spans="1:11" ht="31.5" customHeight="1">
      <c r="A88" s="49" t="s">
        <v>164</v>
      </c>
      <c r="B88" s="54" t="s">
        <v>188</v>
      </c>
      <c r="C88" s="51" t="s">
        <v>89</v>
      </c>
      <c r="D88" s="52">
        <v>2</v>
      </c>
      <c r="E88" s="10"/>
      <c r="F88" s="10"/>
      <c r="G88" s="64">
        <v>12</v>
      </c>
      <c r="H88" s="64">
        <f t="shared" si="29"/>
        <v>0</v>
      </c>
      <c r="I88" s="64">
        <f t="shared" si="30"/>
        <v>0</v>
      </c>
      <c r="J88" s="64">
        <f t="shared" si="31"/>
        <v>0</v>
      </c>
      <c r="K88" s="24"/>
    </row>
    <row r="89" spans="1:11" ht="32.25" customHeight="1">
      <c r="A89" s="49" t="s">
        <v>165</v>
      </c>
      <c r="B89" s="56" t="s">
        <v>189</v>
      </c>
      <c r="C89" s="51" t="s">
        <v>89</v>
      </c>
      <c r="D89" s="52">
        <v>65</v>
      </c>
      <c r="E89" s="10"/>
      <c r="F89" s="10"/>
      <c r="G89" s="64">
        <v>1</v>
      </c>
      <c r="H89" s="64">
        <f t="shared" si="29"/>
        <v>0</v>
      </c>
      <c r="I89" s="64">
        <f t="shared" si="30"/>
        <v>0</v>
      </c>
      <c r="J89" s="64">
        <f t="shared" si="31"/>
        <v>0</v>
      </c>
      <c r="K89" s="24"/>
    </row>
    <row r="90" spans="1:11" ht="30" customHeight="1">
      <c r="A90" s="49" t="s">
        <v>166</v>
      </c>
      <c r="B90" s="54" t="s">
        <v>190</v>
      </c>
      <c r="C90" s="51" t="s">
        <v>89</v>
      </c>
      <c r="D90" s="52">
        <v>55</v>
      </c>
      <c r="E90" s="10"/>
      <c r="F90" s="10"/>
      <c r="G90" s="64">
        <v>40</v>
      </c>
      <c r="H90" s="64">
        <f t="shared" si="29"/>
        <v>0</v>
      </c>
      <c r="I90" s="64">
        <f t="shared" si="30"/>
        <v>0</v>
      </c>
      <c r="J90" s="64">
        <f t="shared" si="31"/>
        <v>0</v>
      </c>
      <c r="K90" s="24"/>
    </row>
    <row r="91" spans="1:11" ht="32.25" customHeight="1">
      <c r="A91" s="49" t="s">
        <v>167</v>
      </c>
      <c r="B91" s="54" t="s">
        <v>191</v>
      </c>
      <c r="C91" s="51" t="s">
        <v>89</v>
      </c>
      <c r="D91" s="52">
        <v>4</v>
      </c>
      <c r="E91" s="10"/>
      <c r="F91" s="10"/>
      <c r="G91" s="64">
        <v>1</v>
      </c>
      <c r="H91" s="64">
        <f t="shared" si="29"/>
        <v>0</v>
      </c>
      <c r="I91" s="64">
        <f t="shared" si="30"/>
        <v>0</v>
      </c>
      <c r="J91" s="64">
        <f t="shared" si="31"/>
        <v>0</v>
      </c>
      <c r="K91" s="24"/>
    </row>
    <row r="92" spans="1:11" ht="30.75" customHeight="1">
      <c r="A92" s="49" t="s">
        <v>168</v>
      </c>
      <c r="B92" s="54" t="s">
        <v>192</v>
      </c>
      <c r="C92" s="51" t="s">
        <v>89</v>
      </c>
      <c r="D92" s="52">
        <v>7</v>
      </c>
      <c r="E92" s="10"/>
      <c r="F92" s="10"/>
      <c r="G92" s="64">
        <v>1</v>
      </c>
      <c r="H92" s="64">
        <f t="shared" si="29"/>
        <v>0</v>
      </c>
      <c r="I92" s="64">
        <f t="shared" si="30"/>
        <v>0</v>
      </c>
      <c r="J92" s="64">
        <f t="shared" si="31"/>
        <v>0</v>
      </c>
      <c r="K92" s="24"/>
    </row>
    <row r="93" spans="1:11" ht="29.25" customHeight="1">
      <c r="A93" s="49" t="s">
        <v>169</v>
      </c>
      <c r="B93" s="54" t="s">
        <v>193</v>
      </c>
      <c r="C93" s="51" t="s">
        <v>89</v>
      </c>
      <c r="D93" s="52">
        <v>0.5</v>
      </c>
      <c r="E93" s="10"/>
      <c r="F93" s="10"/>
      <c r="G93" s="64">
        <v>12</v>
      </c>
      <c r="H93" s="64">
        <f t="shared" ref="H93" si="32">D93*E93</f>
        <v>0</v>
      </c>
      <c r="I93" s="64">
        <f t="shared" ref="I93" si="33">D93*F93</f>
        <v>0</v>
      </c>
      <c r="J93" s="64">
        <f t="shared" ref="J93" si="34">SUM(H93:I93)</f>
        <v>0</v>
      </c>
      <c r="K93" s="24"/>
    </row>
    <row r="94" spans="1:11" ht="45">
      <c r="A94" s="49" t="s">
        <v>170</v>
      </c>
      <c r="B94" s="54" t="s">
        <v>118</v>
      </c>
      <c r="C94" s="51" t="s">
        <v>28</v>
      </c>
      <c r="D94" s="52">
        <v>1000</v>
      </c>
      <c r="E94" s="10"/>
      <c r="F94" s="10"/>
      <c r="G94" s="64">
        <v>12</v>
      </c>
      <c r="H94" s="64">
        <f t="shared" si="23"/>
        <v>0</v>
      </c>
      <c r="I94" s="64">
        <f t="shared" si="24"/>
        <v>0</v>
      </c>
      <c r="J94" s="64">
        <f t="shared" si="25"/>
        <v>0</v>
      </c>
      <c r="K94" s="24"/>
    </row>
    <row r="95" spans="1:11" s="38" customFormat="1" ht="14.25">
      <c r="A95" s="53" t="s">
        <v>73</v>
      </c>
      <c r="B95" s="50" t="s">
        <v>199</v>
      </c>
      <c r="C95" s="58"/>
      <c r="D95" s="59"/>
      <c r="E95" s="67"/>
      <c r="F95" s="67"/>
      <c r="G95" s="47"/>
      <c r="H95" s="46"/>
      <c r="I95" s="46"/>
      <c r="J95" s="68"/>
      <c r="K95" s="37"/>
    </row>
    <row r="96" spans="1:11">
      <c r="A96" s="49" t="s">
        <v>74</v>
      </c>
      <c r="B96" s="54" t="s">
        <v>107</v>
      </c>
      <c r="C96" s="51" t="s">
        <v>47</v>
      </c>
      <c r="D96" s="52">
        <v>60</v>
      </c>
      <c r="E96" s="10"/>
      <c r="F96" s="10"/>
      <c r="G96" s="64">
        <f t="shared" ref="G96:G98" si="35">SUM(E96:F96)</f>
        <v>0</v>
      </c>
      <c r="H96" s="64">
        <f t="shared" ref="H96:H98" si="36">D96*E96</f>
        <v>0</v>
      </c>
      <c r="I96" s="64">
        <f t="shared" ref="I96:I98" si="37">D96*F96</f>
        <v>0</v>
      </c>
      <c r="J96" s="64">
        <f t="shared" ref="J96:J98" si="38">SUM(H96:I96)</f>
        <v>0</v>
      </c>
      <c r="K96" s="24"/>
    </row>
    <row r="97" spans="1:11">
      <c r="A97" s="49" t="s">
        <v>75</v>
      </c>
      <c r="B97" s="54" t="s">
        <v>108</v>
      </c>
      <c r="C97" s="51" t="s">
        <v>47</v>
      </c>
      <c r="D97" s="52">
        <v>120</v>
      </c>
      <c r="E97" s="10"/>
      <c r="F97" s="10"/>
      <c r="G97" s="64">
        <f t="shared" si="35"/>
        <v>0</v>
      </c>
      <c r="H97" s="64">
        <f t="shared" si="36"/>
        <v>0</v>
      </c>
      <c r="I97" s="64">
        <f t="shared" si="37"/>
        <v>0</v>
      </c>
      <c r="J97" s="64">
        <f t="shared" si="38"/>
        <v>0</v>
      </c>
      <c r="K97" s="24"/>
    </row>
    <row r="98" spans="1:11">
      <c r="A98" s="49" t="s">
        <v>76</v>
      </c>
      <c r="B98" s="54" t="s">
        <v>109</v>
      </c>
      <c r="C98" s="51" t="s">
        <v>47</v>
      </c>
      <c r="D98" s="52">
        <v>120</v>
      </c>
      <c r="E98" s="10"/>
      <c r="F98" s="10"/>
      <c r="G98" s="64">
        <f t="shared" si="35"/>
        <v>0</v>
      </c>
      <c r="H98" s="64">
        <f t="shared" si="36"/>
        <v>0</v>
      </c>
      <c r="I98" s="64">
        <f t="shared" si="37"/>
        <v>0</v>
      </c>
      <c r="J98" s="64">
        <f t="shared" si="38"/>
        <v>0</v>
      </c>
      <c r="K98" s="24"/>
    </row>
    <row r="99" spans="1:11" s="38" customFormat="1" ht="14.25">
      <c r="A99" s="53" t="s">
        <v>77</v>
      </c>
      <c r="B99" s="50" t="s">
        <v>200</v>
      </c>
      <c r="C99" s="58"/>
      <c r="D99" s="59"/>
      <c r="E99" s="67"/>
      <c r="F99" s="67"/>
      <c r="G99" s="47"/>
      <c r="H99" s="46"/>
      <c r="I99" s="46"/>
      <c r="J99" s="68"/>
      <c r="K99" s="37"/>
    </row>
    <row r="100" spans="1:11" ht="30">
      <c r="A100" s="49" t="s">
        <v>78</v>
      </c>
      <c r="B100" s="54" t="s">
        <v>194</v>
      </c>
      <c r="C100" s="51" t="s">
        <v>47</v>
      </c>
      <c r="D100" s="52">
        <v>32</v>
      </c>
      <c r="E100" s="10"/>
      <c r="F100" s="10"/>
      <c r="G100" s="64">
        <f t="shared" ref="G100:G103" si="39">SUM(E100:F100)</f>
        <v>0</v>
      </c>
      <c r="H100" s="64">
        <f t="shared" ref="H100:H103" si="40">D100*E100</f>
        <v>0</v>
      </c>
      <c r="I100" s="64">
        <f t="shared" ref="I100:I103" si="41">D100*F100</f>
        <v>0</v>
      </c>
      <c r="J100" s="64">
        <f t="shared" ref="J100:J103" si="42">SUM(H100:I100)</f>
        <v>0</v>
      </c>
      <c r="K100" s="24"/>
    </row>
    <row r="101" spans="1:11" ht="30">
      <c r="A101" s="49" t="s">
        <v>79</v>
      </c>
      <c r="B101" s="54" t="s">
        <v>195</v>
      </c>
      <c r="C101" s="51" t="s">
        <v>47</v>
      </c>
      <c r="D101" s="52">
        <v>8</v>
      </c>
      <c r="E101" s="10"/>
      <c r="F101" s="10"/>
      <c r="G101" s="64">
        <f t="shared" si="39"/>
        <v>0</v>
      </c>
      <c r="H101" s="64">
        <f t="shared" si="40"/>
        <v>0</v>
      </c>
      <c r="I101" s="64">
        <f t="shared" si="41"/>
        <v>0</v>
      </c>
      <c r="J101" s="64">
        <f t="shared" si="42"/>
        <v>0</v>
      </c>
      <c r="K101" s="24"/>
    </row>
    <row r="102" spans="1:11">
      <c r="A102" s="49" t="s">
        <v>80</v>
      </c>
      <c r="B102" s="54" t="s">
        <v>108</v>
      </c>
      <c r="C102" s="51" t="s">
        <v>47</v>
      </c>
      <c r="D102" s="52">
        <v>40</v>
      </c>
      <c r="E102" s="10"/>
      <c r="F102" s="10"/>
      <c r="G102" s="64">
        <f t="shared" si="39"/>
        <v>0</v>
      </c>
      <c r="H102" s="64">
        <f t="shared" si="40"/>
        <v>0</v>
      </c>
      <c r="I102" s="64">
        <f t="shared" si="41"/>
        <v>0</v>
      </c>
      <c r="J102" s="64">
        <f t="shared" si="42"/>
        <v>0</v>
      </c>
      <c r="K102" s="24"/>
    </row>
    <row r="103" spans="1:11">
      <c r="A103" s="49" t="s">
        <v>81</v>
      </c>
      <c r="B103" s="55" t="s">
        <v>109</v>
      </c>
      <c r="C103" s="51" t="s">
        <v>47</v>
      </c>
      <c r="D103" s="52">
        <v>40</v>
      </c>
      <c r="E103" s="10"/>
      <c r="F103" s="10"/>
      <c r="G103" s="64">
        <f t="shared" si="39"/>
        <v>0</v>
      </c>
      <c r="H103" s="64">
        <f t="shared" si="40"/>
        <v>0</v>
      </c>
      <c r="I103" s="64">
        <f t="shared" si="41"/>
        <v>0</v>
      </c>
      <c r="J103" s="64">
        <f t="shared" si="42"/>
        <v>0</v>
      </c>
      <c r="K103" s="24"/>
    </row>
    <row r="104" spans="1:11" s="38" customFormat="1" ht="14.25">
      <c r="A104" s="53" t="s">
        <v>93</v>
      </c>
      <c r="B104" s="50" t="s">
        <v>196</v>
      </c>
      <c r="C104" s="58"/>
      <c r="D104" s="59"/>
      <c r="E104" s="67"/>
      <c r="F104" s="67"/>
      <c r="G104" s="47"/>
      <c r="H104" s="46"/>
      <c r="I104" s="46"/>
      <c r="J104" s="68"/>
      <c r="K104" s="37"/>
    </row>
    <row r="105" spans="1:11">
      <c r="A105" s="49" t="s">
        <v>198</v>
      </c>
      <c r="B105" s="54" t="s">
        <v>197</v>
      </c>
      <c r="C105" s="51" t="s">
        <v>89</v>
      </c>
      <c r="D105" s="52">
        <v>150</v>
      </c>
      <c r="E105" s="10"/>
      <c r="F105" s="10"/>
      <c r="G105" s="64">
        <f t="shared" si="12"/>
        <v>0</v>
      </c>
      <c r="H105" s="64">
        <f t="shared" si="13"/>
        <v>0</v>
      </c>
      <c r="I105" s="64">
        <f t="shared" si="14"/>
        <v>0</v>
      </c>
      <c r="J105" s="64">
        <f t="shared" si="15"/>
        <v>0</v>
      </c>
      <c r="K105" s="24"/>
    </row>
    <row r="106" spans="1:11">
      <c r="A106" s="39"/>
      <c r="B106" s="40" t="s">
        <v>21</v>
      </c>
      <c r="C106" s="39" t="s">
        <v>0</v>
      </c>
      <c r="D106" s="41" t="s">
        <v>0</v>
      </c>
      <c r="E106" s="41"/>
      <c r="F106" s="41"/>
      <c r="G106" s="65"/>
      <c r="H106" s="65">
        <f>SUM(H15:H105)</f>
        <v>0</v>
      </c>
      <c r="I106" s="65">
        <f>SUM(I15:I105)</f>
        <v>0</v>
      </c>
      <c r="J106" s="65">
        <f>SUM(J15:J105)</f>
        <v>0</v>
      </c>
      <c r="K106" s="24"/>
    </row>
    <row r="107" spans="1:11">
      <c r="A107" s="39"/>
      <c r="B107" s="40" t="s">
        <v>23</v>
      </c>
      <c r="C107" s="42"/>
      <c r="D107" s="43">
        <v>0.22</v>
      </c>
      <c r="E107" s="41"/>
      <c r="F107" s="41"/>
      <c r="G107" s="66"/>
      <c r="H107" s="66">
        <f>H106*$D$107</f>
        <v>0</v>
      </c>
      <c r="I107" s="66">
        <f t="shared" ref="I107:J107" si="43">I106*$D$107</f>
        <v>0</v>
      </c>
      <c r="J107" s="66">
        <f t="shared" si="43"/>
        <v>0</v>
      </c>
      <c r="K107" s="24"/>
    </row>
    <row r="108" spans="1:11">
      <c r="A108" s="39"/>
      <c r="B108" s="40" t="s">
        <v>22</v>
      </c>
      <c r="C108" s="39" t="s">
        <v>0</v>
      </c>
      <c r="D108" s="41" t="s">
        <v>0</v>
      </c>
      <c r="E108" s="41"/>
      <c r="F108" s="41"/>
      <c r="G108" s="66"/>
      <c r="H108" s="66">
        <f>SUM(H106:H107)</f>
        <v>0</v>
      </c>
      <c r="I108" s="66">
        <f>SUM(I106:I107)</f>
        <v>0</v>
      </c>
      <c r="J108" s="66">
        <f t="shared" ref="J108" si="44">SUM(J106:J107)</f>
        <v>0</v>
      </c>
      <c r="K108" s="24"/>
    </row>
    <row r="109" spans="1:11" ht="30.75" customHeight="1">
      <c r="A109" s="21"/>
      <c r="B109" s="44"/>
      <c r="C109" s="8"/>
      <c r="D109" s="9"/>
      <c r="E109" s="9"/>
      <c r="F109" s="9"/>
      <c r="G109" s="86" t="s">
        <v>8</v>
      </c>
      <c r="H109" s="87"/>
      <c r="I109" s="87"/>
      <c r="J109" s="3"/>
      <c r="K109" s="24"/>
    </row>
    <row r="110" spans="1:11" s="24" customFormat="1" ht="11.25">
      <c r="A110" s="22"/>
      <c r="B110" s="29"/>
      <c r="D110" s="23"/>
      <c r="E110" s="23"/>
      <c r="F110" s="23"/>
      <c r="G110" s="88"/>
      <c r="H110" s="89"/>
      <c r="I110" s="89"/>
      <c r="J110" s="4" t="s">
        <v>13</v>
      </c>
    </row>
    <row r="111" spans="1:11">
      <c r="A111" s="21"/>
      <c r="B111" s="44"/>
      <c r="C111" s="8"/>
      <c r="D111" s="9"/>
      <c r="E111" s="9"/>
      <c r="F111" s="9"/>
      <c r="G111" s="86" t="s">
        <v>9</v>
      </c>
      <c r="H111" s="87"/>
      <c r="I111" s="87"/>
      <c r="J111" s="3"/>
      <c r="K111" s="24"/>
    </row>
    <row r="112" spans="1:11" s="24" customFormat="1" ht="11.25">
      <c r="A112" s="22"/>
      <c r="B112" s="29"/>
      <c r="D112" s="23"/>
      <c r="E112" s="23"/>
      <c r="F112" s="23"/>
      <c r="G112" s="88"/>
      <c r="H112" s="89"/>
      <c r="I112" s="89"/>
      <c r="J112" s="4" t="s">
        <v>15</v>
      </c>
    </row>
    <row r="113" spans="1:11">
      <c r="A113" s="21"/>
      <c r="B113" s="44"/>
      <c r="C113" s="8"/>
      <c r="D113" s="9"/>
      <c r="E113" s="9"/>
      <c r="F113" s="9"/>
      <c r="G113" s="86" t="s">
        <v>10</v>
      </c>
      <c r="H113" s="87"/>
      <c r="I113" s="87"/>
      <c r="J113" s="3"/>
      <c r="K113" s="24"/>
    </row>
    <row r="114" spans="1:11" s="24" customFormat="1" ht="11.25">
      <c r="A114" s="22"/>
      <c r="B114" s="29"/>
      <c r="D114" s="23"/>
      <c r="E114" s="23"/>
      <c r="F114" s="23"/>
      <c r="G114" s="88"/>
      <c r="H114" s="89"/>
      <c r="I114" s="89"/>
      <c r="J114" s="4" t="s">
        <v>14</v>
      </c>
    </row>
    <row r="115" spans="1:11" ht="43.5" customHeight="1">
      <c r="A115" s="21"/>
      <c r="B115" s="44"/>
      <c r="C115" s="8"/>
      <c r="D115" s="9"/>
      <c r="E115" s="9"/>
      <c r="F115" s="9"/>
      <c r="G115" s="86" t="s">
        <v>29</v>
      </c>
      <c r="H115" s="87"/>
      <c r="I115" s="87"/>
      <c r="J115" s="3"/>
      <c r="K115" s="24"/>
    </row>
    <row r="116" spans="1:11" s="24" customFormat="1" ht="45">
      <c r="A116" s="22"/>
      <c r="B116" s="29"/>
      <c r="D116" s="23"/>
      <c r="E116" s="23"/>
      <c r="F116" s="23"/>
      <c r="G116" s="77"/>
      <c r="H116" s="78"/>
      <c r="I116" s="78"/>
      <c r="J116" s="5" t="s">
        <v>16</v>
      </c>
    </row>
    <row r="117" spans="1:11">
      <c r="A117" s="21"/>
      <c r="B117" s="44"/>
      <c r="C117" s="8"/>
      <c r="D117" s="9"/>
      <c r="E117" s="9"/>
      <c r="F117" s="9"/>
      <c r="G117" s="90" t="s">
        <v>11</v>
      </c>
      <c r="H117" s="91"/>
      <c r="I117" s="91"/>
      <c r="J117" s="6"/>
      <c r="K117" s="24"/>
    </row>
    <row r="118" spans="1:11" s="24" customFormat="1" ht="11.25">
      <c r="A118" s="22"/>
      <c r="B118" s="29"/>
      <c r="D118" s="23"/>
      <c r="E118" s="23"/>
      <c r="F118" s="23"/>
      <c r="G118" s="77"/>
      <c r="H118" s="78"/>
      <c r="I118" s="78"/>
      <c r="J118" s="7" t="s">
        <v>14</v>
      </c>
    </row>
    <row r="119" spans="1:11" ht="21" customHeight="1">
      <c r="A119" s="21"/>
      <c r="B119" s="44"/>
      <c r="C119" s="8"/>
      <c r="D119" s="9"/>
    </row>
    <row r="120" spans="1:11">
      <c r="A120" s="25"/>
      <c r="C120" s="27"/>
      <c r="D120" s="28"/>
    </row>
    <row r="121" spans="1:11">
      <c r="B121" s="8" t="s">
        <v>12</v>
      </c>
      <c r="C121" s="8" t="s">
        <v>30</v>
      </c>
      <c r="D121" s="9"/>
    </row>
    <row r="122" spans="1:11">
      <c r="B122" s="26"/>
    </row>
  </sheetData>
  <sheetProtection algorithmName="SHA-512" hashValue="T2IpFS1Av6MhEolyHlAspo4vNBrXJkX7MYKLS+acV8WvANwj0ImpbB+yTY7mfhszJEETmkm/D2dQ+4WVMxkoaA==" saltValue="Z08fzdlpKEzNwMMqznwZeg==" spinCount="100000" sheet="1" objects="1" scenarios="1"/>
  <mergeCells count="21">
    <mergeCell ref="G118:I118"/>
    <mergeCell ref="G116:I116"/>
    <mergeCell ref="G9:J9"/>
    <mergeCell ref="G11:H11"/>
    <mergeCell ref="I11:J11"/>
    <mergeCell ref="G10:H10"/>
    <mergeCell ref="I10:J10"/>
    <mergeCell ref="G109:I109"/>
    <mergeCell ref="G111:I111"/>
    <mergeCell ref="G110:I110"/>
    <mergeCell ref="G115:I115"/>
    <mergeCell ref="G117:I117"/>
    <mergeCell ref="G113:I113"/>
    <mergeCell ref="G112:I112"/>
    <mergeCell ref="G114:I114"/>
    <mergeCell ref="A3:J3"/>
    <mergeCell ref="B8:E8"/>
    <mergeCell ref="B9:E9"/>
    <mergeCell ref="A5:J5"/>
    <mergeCell ref="A6:J6"/>
    <mergeCell ref="G8:J8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4:E9"/>
  <sheetViews>
    <sheetView workbookViewId="0">
      <selection activeCell="R16" sqref="R16"/>
    </sheetView>
  </sheetViews>
  <sheetFormatPr defaultColWidth="8.85546875" defaultRowHeight="15"/>
  <cols>
    <col min="2" max="6" width="8.85546875" customWidth="1"/>
  </cols>
  <sheetData>
    <row r="4" spans="4:5">
      <c r="E4" s="1"/>
    </row>
    <row r="8" spans="4:5">
      <c r="D8" s="1"/>
    </row>
    <row r="9" spans="4:5">
      <c r="D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Прил.№1 к КП</vt:lpstr>
      <vt:lpstr>Лист2</vt:lpstr>
      <vt:lpstr>Лист3</vt:lpstr>
      <vt:lpstr>'Прил.№1 к КП'!Область_печати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a.baranovskaya@akstroi39.ru</cp:lastModifiedBy>
  <dcterms:created xsi:type="dcterms:W3CDTF">2006-09-16T00:00:00Z</dcterms:created>
  <dcterms:modified xsi:type="dcterms:W3CDTF">2026-10-14T08:37:59Z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0DFFC01E40F04CA48CB988342CC2D3A6_12</vt:lpwstr>
  </property>
  <property fmtid="{D5CDD505-2E9C-101B-9397-08002B2CF9AE}" pid="3" name="KSOProductBuildVer">
    <vt:lpwstr>1049-12.2.0.23196</vt:lpwstr>
  </property>
</Properties>
</file>